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04.acjette.be\datas$\ESPACE PUBLIC\GESTION TECHNIQUE\Signalisation\2 - 2025 - PLACEMENT OTVP - IRISBOX\"/>
    </mc:Choice>
  </mc:AlternateContent>
  <xr:revisionPtr revIDLastSave="0" documentId="13_ncr:1_{98BAEDAA-86AC-4D70-AFD7-7AE9DF6D7523}" xr6:coauthVersionLast="47" xr6:coauthVersionMax="47" xr10:uidLastSave="{00000000-0000-0000-0000-000000000000}"/>
  <bookViews>
    <workbookView xWindow="-105" yWindow="0" windowWidth="14610" windowHeight="15585" activeTab="1" xr2:uid="{F55812F5-8C95-4C17-883C-4E1C1763B134}"/>
  </bookViews>
  <sheets>
    <sheet name="Stationnement" sheetId="1" r:id="rId1"/>
    <sheet name="Placement de container" sheetId="2" r:id="rId2"/>
    <sheet name="Placement lift fixe-grue-echafa" sheetId="3" r:id="rId3"/>
  </sheets>
  <definedNames>
    <definedName name="_xlnm.Print_Area" localSheetId="0">Stationnement!$A$4:$J$50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G8" i="2"/>
  <c r="H8" i="2"/>
  <c r="I8" i="2"/>
  <c r="J8" i="2"/>
  <c r="K8" i="2"/>
  <c r="B9" i="2"/>
  <c r="C9" i="2"/>
  <c r="D9" i="2"/>
  <c r="E9" i="2"/>
  <c r="F9" i="2"/>
  <c r="G9" i="2"/>
  <c r="H9" i="2"/>
  <c r="I9" i="2"/>
  <c r="J9" i="2"/>
  <c r="K9" i="2"/>
  <c r="B10" i="2"/>
  <c r="C10" i="2"/>
  <c r="D10" i="2"/>
  <c r="E10" i="2"/>
  <c r="F10" i="2"/>
  <c r="G10" i="2"/>
  <c r="H10" i="2"/>
  <c r="I10" i="2"/>
  <c r="J10" i="2"/>
  <c r="K10" i="2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  <c r="B13" i="2"/>
  <c r="C13" i="2"/>
  <c r="D13" i="2"/>
  <c r="E13" i="2"/>
  <c r="F13" i="2"/>
  <c r="G13" i="2"/>
  <c r="H13" i="2"/>
  <c r="I13" i="2"/>
  <c r="J13" i="2"/>
  <c r="K13" i="2"/>
  <c r="B14" i="2"/>
  <c r="C14" i="2"/>
  <c r="D14" i="2"/>
  <c r="E14" i="2"/>
  <c r="F14" i="2"/>
  <c r="G14" i="2"/>
  <c r="H14" i="2"/>
  <c r="I14" i="2"/>
  <c r="J14" i="2"/>
  <c r="K14" i="2"/>
  <c r="B15" i="2"/>
  <c r="C15" i="2"/>
  <c r="D15" i="2"/>
  <c r="E15" i="2"/>
  <c r="F15" i="2"/>
  <c r="G15" i="2"/>
  <c r="H15" i="2"/>
  <c r="I15" i="2"/>
  <c r="J15" i="2"/>
  <c r="K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30" i="2"/>
  <c r="C30" i="2"/>
  <c r="D30" i="2"/>
  <c r="E30" i="2"/>
  <c r="F30" i="2"/>
  <c r="G30" i="2"/>
  <c r="H30" i="2"/>
  <c r="I30" i="2"/>
  <c r="J30" i="2"/>
  <c r="K30" i="2"/>
  <c r="B31" i="2"/>
  <c r="C31" i="2"/>
  <c r="D31" i="2"/>
  <c r="E31" i="2"/>
  <c r="F31" i="2"/>
  <c r="G31" i="2"/>
  <c r="H31" i="2"/>
  <c r="I31" i="2"/>
  <c r="J31" i="2"/>
  <c r="K31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C7" i="2"/>
  <c r="D7" i="2"/>
  <c r="E7" i="2"/>
  <c r="F7" i="2"/>
  <c r="G7" i="2"/>
  <c r="H7" i="2"/>
  <c r="I7" i="2"/>
  <c r="J7" i="2"/>
  <c r="K7" i="2"/>
  <c r="B7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D44" i="2"/>
  <c r="E44" i="2"/>
  <c r="F44" i="2"/>
  <c r="G44" i="2"/>
  <c r="H44" i="2"/>
  <c r="I44" i="2"/>
  <c r="J44" i="2"/>
  <c r="C44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D7" i="3"/>
  <c r="C7" i="3"/>
  <c r="D9" i="3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B38" i="1" l="1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D45" i="3"/>
  <c r="C38" i="1" l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B39" i="1"/>
  <c r="B40" i="1" l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B55" i="1"/>
  <c r="B56" i="1" s="1"/>
  <c r="C54" i="1"/>
  <c r="D54" i="1" s="1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C45" i="3"/>
  <c r="B45" i="3"/>
  <c r="C40" i="1" l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B41" i="1"/>
  <c r="B57" i="1"/>
  <c r="C56" i="1"/>
  <c r="D56" i="1" s="1"/>
  <c r="C55" i="1"/>
  <c r="D55" i="1" s="1"/>
  <c r="C41" i="1" l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B42" i="1"/>
  <c r="B58" i="1"/>
  <c r="C57" i="1"/>
  <c r="D57" i="1" s="1"/>
  <c r="B6" i="1"/>
  <c r="B43" i="1" l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D10" i="3"/>
  <c r="D18" i="3"/>
  <c r="D26" i="3"/>
  <c r="D34" i="3"/>
  <c r="D19" i="3"/>
  <c r="D35" i="3"/>
  <c r="D12" i="3"/>
  <c r="D21" i="3"/>
  <c r="D30" i="3"/>
  <c r="D25" i="3"/>
  <c r="D11" i="3"/>
  <c r="D27" i="3"/>
  <c r="D20" i="3"/>
  <c r="D28" i="3"/>
  <c r="D36" i="3"/>
  <c r="D29" i="3"/>
  <c r="D14" i="3"/>
  <c r="D22" i="3"/>
  <c r="D32" i="3"/>
  <c r="D13" i="3"/>
  <c r="D37" i="3"/>
  <c r="D15" i="3"/>
  <c r="D23" i="3"/>
  <c r="D31" i="3"/>
  <c r="D8" i="3"/>
  <c r="D16" i="3"/>
  <c r="D24" i="3"/>
  <c r="D17" i="3"/>
  <c r="D33" i="3"/>
  <c r="C35" i="3"/>
  <c r="C31" i="3"/>
  <c r="C27" i="3"/>
  <c r="C23" i="3"/>
  <c r="C19" i="3"/>
  <c r="C15" i="3"/>
  <c r="C11" i="3"/>
  <c r="C26" i="3"/>
  <c r="C10" i="3"/>
  <c r="B34" i="3"/>
  <c r="B30" i="3"/>
  <c r="B22" i="3"/>
  <c r="B14" i="3"/>
  <c r="B10" i="3"/>
  <c r="C25" i="3"/>
  <c r="B33" i="3"/>
  <c r="B21" i="3"/>
  <c r="C28" i="3"/>
  <c r="C8" i="3"/>
  <c r="B32" i="3"/>
  <c r="B16" i="3"/>
  <c r="B35" i="3"/>
  <c r="B31" i="3"/>
  <c r="B27" i="3"/>
  <c r="B23" i="3"/>
  <c r="B19" i="3"/>
  <c r="B15" i="3"/>
  <c r="B11" i="3"/>
  <c r="B7" i="3"/>
  <c r="C34" i="3"/>
  <c r="C30" i="3"/>
  <c r="C22" i="3"/>
  <c r="C18" i="3"/>
  <c r="C14" i="3"/>
  <c r="B18" i="3"/>
  <c r="C33" i="3"/>
  <c r="C29" i="3"/>
  <c r="C21" i="3"/>
  <c r="C9" i="3"/>
  <c r="B29" i="3"/>
  <c r="B17" i="3"/>
  <c r="B9" i="3"/>
  <c r="C16" i="3"/>
  <c r="C37" i="3"/>
  <c r="C13" i="3"/>
  <c r="B25" i="3"/>
  <c r="C32" i="3"/>
  <c r="C12" i="3"/>
  <c r="B24" i="3"/>
  <c r="B12" i="3"/>
  <c r="B26" i="3"/>
  <c r="B37" i="3"/>
  <c r="B13" i="3"/>
  <c r="C20" i="3"/>
  <c r="B28" i="3"/>
  <c r="B8" i="3"/>
  <c r="C17" i="3"/>
  <c r="C36" i="3"/>
  <c r="C24" i="3"/>
  <c r="B36" i="3"/>
  <c r="B20" i="3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B59" i="1"/>
  <c r="C58" i="1"/>
  <c r="D58" i="1" s="1"/>
  <c r="B7" i="1"/>
  <c r="C59" i="1" l="1"/>
  <c r="D59" i="1" s="1"/>
  <c r="B60" i="1"/>
  <c r="B8" i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B61" i="1" l="1"/>
  <c r="C60" i="1"/>
  <c r="D60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B9" i="1"/>
  <c r="B62" i="1" l="1"/>
  <c r="C61" i="1"/>
  <c r="D61" i="1" s="1"/>
  <c r="B10" i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C62" i="1" l="1"/>
  <c r="D62" i="1" s="1"/>
  <c r="B63" i="1"/>
  <c r="B11" i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B64" i="1" l="1"/>
  <c r="C63" i="1"/>
  <c r="D63" i="1" s="1"/>
  <c r="B12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B65" i="1" l="1"/>
  <c r="C64" i="1"/>
  <c r="D64" i="1" s="1"/>
  <c r="B13" i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B66" i="1" l="1"/>
  <c r="C65" i="1"/>
  <c r="D65" i="1" s="1"/>
  <c r="B14" i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B67" i="1" l="1"/>
  <c r="C66" i="1"/>
  <c r="D66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B15" i="1"/>
  <c r="C67" i="1" l="1"/>
  <c r="D67" i="1" s="1"/>
  <c r="B68" i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B16" i="1"/>
  <c r="B69" i="1" l="1"/>
  <c r="C68" i="1"/>
  <c r="D68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B17" i="1"/>
  <c r="B70" i="1" l="1"/>
  <c r="C69" i="1"/>
  <c r="D69" i="1" s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B18" i="1"/>
  <c r="C70" i="1" l="1"/>
  <c r="D70" i="1" s="1"/>
  <c r="B71" i="1"/>
  <c r="B19" i="1"/>
  <c r="C18" i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B72" i="1" l="1"/>
  <c r="C71" i="1"/>
  <c r="D71" i="1" s="1"/>
  <c r="B20" i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B73" i="1" l="1"/>
  <c r="C72" i="1"/>
  <c r="D72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B21" i="1"/>
  <c r="B74" i="1" l="1"/>
  <c r="C73" i="1"/>
  <c r="D73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B22" i="1"/>
  <c r="B75" i="1" l="1"/>
  <c r="C74" i="1"/>
  <c r="D74" i="1" s="1"/>
  <c r="C22" i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B23" i="1"/>
  <c r="C75" i="1" l="1"/>
  <c r="D75" i="1" s="1"/>
  <c r="B76" i="1"/>
  <c r="B24" i="1"/>
  <c r="C23" i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C76" i="1" l="1"/>
  <c r="D76" i="1" s="1"/>
  <c r="B77" i="1"/>
  <c r="B25" i="1"/>
  <c r="C24" i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B78" i="1" l="1"/>
  <c r="C77" i="1"/>
  <c r="D77" i="1" s="1"/>
  <c r="B26" i="1"/>
  <c r="C25" i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C78" i="1" l="1"/>
  <c r="D78" i="1" s="1"/>
  <c r="B79" i="1"/>
  <c r="B27" i="1"/>
  <c r="C26" i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B80" i="1" l="1"/>
  <c r="C79" i="1"/>
  <c r="D79" i="1" s="1"/>
  <c r="B28" i="1"/>
  <c r="C27" i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B81" i="1" l="1"/>
  <c r="C80" i="1"/>
  <c r="D80" i="1" s="1"/>
  <c r="B29" i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B82" i="1" l="1"/>
  <c r="C81" i="1"/>
  <c r="D81" i="1" s="1"/>
  <c r="B30" i="1"/>
  <c r="C29" i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B83" i="1" l="1"/>
  <c r="C82" i="1"/>
  <c r="D82" i="1" s="1"/>
  <c r="C30" i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B31" i="1"/>
  <c r="C83" i="1" l="1"/>
  <c r="D83" i="1" s="1"/>
  <c r="B84" i="1"/>
  <c r="C31" i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B32" i="1"/>
  <c r="C84" i="1" l="1"/>
  <c r="D84" i="1" s="1"/>
  <c r="D85" i="1" s="1"/>
  <c r="D86" i="1" s="1"/>
  <c r="D87" i="1" s="1"/>
  <c r="B85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B33" i="1"/>
  <c r="B86" i="1" l="1"/>
  <c r="C85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B34" i="1"/>
  <c r="B87" i="1" l="1"/>
  <c r="C86" i="1"/>
  <c r="B35" i="1"/>
  <c r="C34" i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B88" i="1" l="1"/>
  <c r="C87" i="1"/>
  <c r="B36" i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B89" i="1" l="1"/>
  <c r="C88" i="1"/>
  <c r="D88" i="1" s="1"/>
  <c r="B90" i="1" l="1"/>
  <c r="C89" i="1"/>
  <c r="D89" i="1" s="1"/>
  <c r="B91" i="1" l="1"/>
  <c r="C90" i="1"/>
  <c r="D90" i="1" s="1"/>
  <c r="B92" i="1" l="1"/>
  <c r="C91" i="1"/>
  <c r="D91" i="1" s="1"/>
  <c r="C92" i="1" l="1"/>
  <c r="D92" i="1" s="1"/>
  <c r="B93" i="1"/>
  <c r="C93" i="1" l="1"/>
  <c r="D93" i="1" s="1"/>
  <c r="B94" i="1"/>
  <c r="C94" i="1" l="1"/>
  <c r="D94" i="1" s="1"/>
  <c r="B95" i="1"/>
  <c r="B96" i="1" l="1"/>
  <c r="C95" i="1"/>
  <c r="D95" i="1" s="1"/>
  <c r="C96" i="1" l="1"/>
  <c r="D96" i="1" s="1"/>
  <c r="B97" i="1"/>
  <c r="B98" i="1" l="1"/>
  <c r="C98" i="1" s="1"/>
  <c r="D98" i="1" s="1"/>
  <c r="C97" i="1"/>
  <c r="D97" i="1" s="1"/>
</calcChain>
</file>

<file path=xl/sharedStrings.xml><?xml version="1.0" encoding="utf-8"?>
<sst xmlns="http://schemas.openxmlformats.org/spreadsheetml/2006/main" count="175" uniqueCount="113">
  <si>
    <t>20m</t>
  </si>
  <si>
    <t>40m</t>
  </si>
  <si>
    <t>60m</t>
  </si>
  <si>
    <t>2 jours</t>
  </si>
  <si>
    <t>1 jour</t>
  </si>
  <si>
    <t>3 jours</t>
  </si>
  <si>
    <t>4 jours</t>
  </si>
  <si>
    <t>5 jours</t>
  </si>
  <si>
    <t>6 jours</t>
  </si>
  <si>
    <t>7 jours</t>
  </si>
  <si>
    <t>8 jours</t>
  </si>
  <si>
    <t>9 jours</t>
  </si>
  <si>
    <t>10 jours</t>
  </si>
  <si>
    <t>11 jours</t>
  </si>
  <si>
    <t>12 jours</t>
  </si>
  <si>
    <t>13 jours</t>
  </si>
  <si>
    <t>14 jours</t>
  </si>
  <si>
    <t>15 jours</t>
  </si>
  <si>
    <t>16 jours</t>
  </si>
  <si>
    <t>17 jours</t>
  </si>
  <si>
    <t>18 jours</t>
  </si>
  <si>
    <t>19 jours</t>
  </si>
  <si>
    <t>20 jours</t>
  </si>
  <si>
    <t>21 jours</t>
  </si>
  <si>
    <t>22 jours</t>
  </si>
  <si>
    <t>23 jours</t>
  </si>
  <si>
    <t>24 jours</t>
  </si>
  <si>
    <t>25 jours</t>
  </si>
  <si>
    <t>26 jours</t>
  </si>
  <si>
    <t>27 jours</t>
  </si>
  <si>
    <t>28 jours</t>
  </si>
  <si>
    <t>29 jours</t>
  </si>
  <si>
    <t>30 jours</t>
  </si>
  <si>
    <t>31 jours</t>
  </si>
  <si>
    <t>Colonne1</t>
  </si>
  <si>
    <t>TARIFICATION CONTAINER</t>
  </si>
  <si>
    <t>Tarification stationnement interdit</t>
  </si>
  <si>
    <t>jour / m³</t>
  </si>
  <si>
    <t>Mètre cubage</t>
  </si>
  <si>
    <t>6</t>
  </si>
  <si>
    <t>8</t>
  </si>
  <si>
    <t>10</t>
  </si>
  <si>
    <t>12</t>
  </si>
  <si>
    <t>18</t>
  </si>
  <si>
    <t>20</t>
  </si>
  <si>
    <t>25</t>
  </si>
  <si>
    <t>30</t>
  </si>
  <si>
    <t>40</t>
  </si>
  <si>
    <t>Lift fixe</t>
  </si>
  <si>
    <t>Grue</t>
  </si>
  <si>
    <r>
      <t xml:space="preserve">nbr jour / </t>
    </r>
    <r>
      <rPr>
        <b/>
        <i/>
        <sz val="11"/>
        <color theme="0" tint="-0.249977111117893"/>
        <rFont val="Calibri"/>
        <family val="2"/>
        <scheme val="minor"/>
      </rPr>
      <t>prix par jour</t>
    </r>
  </si>
  <si>
    <t>Prolongation d'un lift fixe / grue ou echaffaudage</t>
  </si>
  <si>
    <t>Prolongation stationnement interdit</t>
  </si>
  <si>
    <t>PROLONGATION CONTAINER</t>
  </si>
  <si>
    <t>Méthode de calcul</t>
  </si>
  <si>
    <t>75,40€ + (14,21€ * le nombre de jour )</t>
  </si>
  <si>
    <t>75,40€ + 14,21 (distance supplémentaire) + (14,21*nombre de jour)</t>
  </si>
  <si>
    <t>75,40€ + (14,21*2 distance supplémantaire) + (14,21€ * nombre de jour)</t>
  </si>
  <si>
    <t>14,21€ * nombre de jour</t>
  </si>
  <si>
    <t xml:space="preserve">14,21+14,21 nombre de jour </t>
  </si>
  <si>
    <t>14,21€ + 14,21€ + 14,21 * nombre de jour</t>
  </si>
  <si>
    <t>Placement d'un lift fixe / grue</t>
  </si>
  <si>
    <t>32 jours</t>
  </si>
  <si>
    <t>33 jours</t>
  </si>
  <si>
    <t>34 jours</t>
  </si>
  <si>
    <t>35 jours</t>
  </si>
  <si>
    <t>36 jours</t>
  </si>
  <si>
    <t>Echafaudage</t>
  </si>
  <si>
    <t>80</t>
  </si>
  <si>
    <t>100</t>
  </si>
  <si>
    <t>120</t>
  </si>
  <si>
    <t>140</t>
  </si>
  <si>
    <t>160</t>
  </si>
  <si>
    <t>180</t>
  </si>
  <si>
    <t>200</t>
  </si>
  <si>
    <t>220</t>
  </si>
  <si>
    <t>240</t>
  </si>
  <si>
    <t>260</t>
  </si>
  <si>
    <t>280</t>
  </si>
  <si>
    <t>300</t>
  </si>
  <si>
    <t>320</t>
  </si>
  <si>
    <t>340</t>
  </si>
  <si>
    <t>360</t>
  </si>
  <si>
    <t>380</t>
  </si>
  <si>
    <t>400</t>
  </si>
  <si>
    <t>420</t>
  </si>
  <si>
    <t>440</t>
  </si>
  <si>
    <t>460</t>
  </si>
  <si>
    <t>480</t>
  </si>
  <si>
    <t>500</t>
  </si>
  <si>
    <t>520</t>
  </si>
  <si>
    <t>540</t>
  </si>
  <si>
    <t>560</t>
  </si>
  <si>
    <t>580</t>
  </si>
  <si>
    <t>600</t>
  </si>
  <si>
    <t>15</t>
  </si>
  <si>
    <t>37 jours</t>
  </si>
  <si>
    <t>38 jours</t>
  </si>
  <si>
    <t>39 jours</t>
  </si>
  <si>
    <t>40 jours</t>
  </si>
  <si>
    <t>41 jours</t>
  </si>
  <si>
    <t>42 jours</t>
  </si>
  <si>
    <t>43 jours</t>
  </si>
  <si>
    <t>44 jours</t>
  </si>
  <si>
    <t>45 jours</t>
  </si>
  <si>
    <t>11,39 * nombre de jour</t>
  </si>
  <si>
    <t>71,77* nombre de jour</t>
  </si>
  <si>
    <t>1,08 * nombre de jour</t>
  </si>
  <si>
    <t>75,40€ + ((1,05*nombre de m³) * nombre de jour)</t>
  </si>
  <si>
    <t>(1,05*nombre de m³) * nombre de jour</t>
  </si>
  <si>
    <t>75,40€ + (11,62 * nombre de jour)</t>
  </si>
  <si>
    <t>75,40€ + (73,20* nombre de jour)</t>
  </si>
  <si>
    <t>75,40€ + (1,10 * nombre de Jour)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</si>
</sst>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44" fontId="0" fillId="0" borderId="0" xfId="1" applyFont="1" applyAlignment="1">
      <alignment horizontal="center" vertical="center"/>
    </xf>
    <xf numFmtId="0" fontId="0" fillId="0" borderId="0" xfId="0" quotePrefix="1"/>
    <xf numFmtId="44" fontId="7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3" applyAlignment="1">
      <alignment horizontal="center"/>
    </xf>
    <xf numFmtId="44" fontId="1" fillId="2" borderId="3" xfId="1" applyFont="1" applyFill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6" fillId="0" borderId="0" xfId="4" applyNumberFormat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4" fillId="0" borderId="1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 vertical="center"/>
    </xf>
  </cellXfs>
  <cellStyles count="5">
    <cellStyle name="Monétaire" xfId="1" builtinId="4"/>
    <cellStyle name="Normal" xfId="0" builtinId="0"/>
    <cellStyle name="Texte explicatif" xfId="4" builtinId="53"/>
    <cellStyle name="Titre 1" xfId="2" builtinId="16"/>
    <cellStyle name="Titre 2" xfId="3" builtinId="17"/>
  </cellStyles>
  <dxfs count="64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134BE-47F4-442E-A9D3-D6886D328C53}" name="Tableau1" displayName="Tableau1" ref="A5:AE43" totalsRowShown="0" headerRowDxfId="63" dataDxfId="62">
  <autoFilter ref="A5:AE43" xr:uid="{D0DFC3F3-F2E0-46B7-9390-EF739F6A7AA7}"/>
  <tableColumns count="31">
    <tableColumn id="1" xr3:uid="{A4EB998F-90C1-4144-97E0-D3F278A5F852}" name="Colonne1" dataDxfId="61"/>
    <tableColumn id="2" xr3:uid="{9C4D1DD7-3C1A-48C6-BB47-F836854ADE50}" name="20m" dataDxfId="60"/>
    <tableColumn id="3" xr3:uid="{12C7E1CA-73B4-4D15-A2B5-8309669C3E6E}" name="40m" dataDxfId="59"/>
    <tableColumn id="4" xr3:uid="{A1D92390-4DE4-455D-BF49-F984918F8D04}" name="60m" dataDxfId="58"/>
    <tableColumn id="5" xr3:uid="{77C67CD4-A55C-48A4-8E81-536CC4D77C15}" name="80" dataDxfId="57"/>
    <tableColumn id="6" xr3:uid="{B6A73B4B-66B9-4DA2-884D-79E580984750}" name="100" dataDxfId="56"/>
    <tableColumn id="7" xr3:uid="{8BC40AA0-D328-4DCD-A614-EE0DD45ED1CF}" name="120" dataDxfId="55"/>
    <tableColumn id="8" xr3:uid="{1859C616-4FBC-4BA5-957F-CE35CFE78E7D}" name="140" dataDxfId="54"/>
    <tableColumn id="9" xr3:uid="{0221FB1F-A92D-434F-8B74-21EB50F6E88B}" name="160" dataDxfId="53"/>
    <tableColumn id="10" xr3:uid="{87F8FBA4-CB0A-4F19-A20F-B662F6E6CC40}" name="180" dataDxfId="52"/>
    <tableColumn id="11" xr3:uid="{D5F9CCA1-0561-466A-AD34-5BCC8C608CF1}" name="200" dataDxfId="51"/>
    <tableColumn id="12" xr3:uid="{11889B46-999B-4D01-A6B3-58642ED702C3}" name="220" dataDxfId="50"/>
    <tableColumn id="13" xr3:uid="{AE8C00B9-3A81-4F8D-BB48-7F4762024A3F}" name="240" dataDxfId="49"/>
    <tableColumn id="14" xr3:uid="{3269F4EA-E54D-40E6-ABB4-1DCC1DEA1FE6}" name="260" dataDxfId="48"/>
    <tableColumn id="15" xr3:uid="{926AE5D6-4D11-4C74-827F-1094BE288366}" name="280" dataDxfId="47"/>
    <tableColumn id="16" xr3:uid="{17D8EA6C-9B56-40DD-8399-167CB2FE3EEB}" name="300" dataDxfId="46"/>
    <tableColumn id="17" xr3:uid="{DB099919-B86D-48BF-AF71-8AD384D2DAD6}" name="320" dataDxfId="45"/>
    <tableColumn id="18" xr3:uid="{80B157CE-1CB1-4AD1-8A28-87B2EF145AD8}" name="340" dataDxfId="44"/>
    <tableColumn id="19" xr3:uid="{7C67F066-A630-47F5-A1BF-2799F089BB79}" name="360" dataDxfId="43"/>
    <tableColumn id="20" xr3:uid="{869D96E9-F838-4787-BF0D-4ED07A2AA3F5}" name="380" dataDxfId="42"/>
    <tableColumn id="21" xr3:uid="{B1244F4F-1DF3-42DA-8980-2500A520F72C}" name="400" dataDxfId="41"/>
    <tableColumn id="22" xr3:uid="{0491AC63-C275-4DE6-92E4-AE03CF9D2BEE}" name="420" dataDxfId="40"/>
    <tableColumn id="23" xr3:uid="{E850DF23-98E1-466B-8C6F-4C6583326C7E}" name="440" dataDxfId="39"/>
    <tableColumn id="24" xr3:uid="{3576D383-0100-4FBA-BF0D-8FABFD766D98}" name="460" dataDxfId="38"/>
    <tableColumn id="25" xr3:uid="{A17625CE-C2A8-40BB-95D0-22EC7D1ED313}" name="480" dataDxfId="37"/>
    <tableColumn id="26" xr3:uid="{80A55A66-F7C3-49DE-8F2C-7B36B112C61F}" name="500" dataDxfId="36"/>
    <tableColumn id="27" xr3:uid="{640602F7-4757-4AE4-B8EE-2186479A0566}" name="520" dataDxfId="35"/>
    <tableColumn id="28" xr3:uid="{682A93D8-6061-4445-A650-D77787F9F969}" name="540" dataDxfId="34"/>
    <tableColumn id="29" xr3:uid="{C007A6DD-A1E6-4BD5-8A8E-E5A05FFBF5E8}" name="560" dataDxfId="33"/>
    <tableColumn id="30" xr3:uid="{F75E15A6-94AD-43E1-9C4E-DED56E709C92}" name="580" dataDxfId="32"/>
    <tableColumn id="31" xr3:uid="{86B3CF11-F6EB-49E2-9A07-2D2BF64989E1}" name="600" dataDxfId="31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175DC-D361-4C6B-B420-AE3252590A1D}" name="Tableau14" displayName="Tableau14" ref="A53:D98" totalsRowShown="0" headerRowDxfId="30" dataDxfId="29">
  <autoFilter ref="A53:D98" xr:uid="{1987C242-312A-4E17-BC74-4736711F530F}"/>
  <tableColumns count="4">
    <tableColumn id="1" xr3:uid="{89490A27-C52E-4E04-90AE-813270DDD10B}" name="Colonne1" dataDxfId="28"/>
    <tableColumn id="2" xr3:uid="{FF4AD0DC-D874-4465-98C3-E0B1F41C6764}" name="20m" dataDxfId="27"/>
    <tableColumn id="3" xr3:uid="{66F04BD9-0E4B-4EAE-8779-9BD3FEDC1D85}" name="40m" dataDxfId="26"/>
    <tableColumn id="4" xr3:uid="{B4962C89-B17B-43D3-B6BF-A31F9152143E}" name="60m" dataDxfId="2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B2F24-9583-47A5-9D1D-B0331B87F199}" name="Tableau2" displayName="Tableau2" ref="A6:K37" totalsRowShown="0" headerRowDxfId="24" dataDxfId="23" dataCellStyle="Monétaire">
  <autoFilter ref="A6:K37" xr:uid="{A18D15EE-E153-49FB-B1C2-669321B011A2}"/>
  <tableColumns count="11">
    <tableColumn id="1" xr3:uid="{C03458E1-AE13-45D0-A5C4-8DAB4FF40764}" name="jour / m³" dataDxfId="22"/>
    <tableColumn id="2" xr3:uid="{3F2FA2FC-081F-4292-B32C-1F77A826F0EC}" name="6" dataDxfId="0" dataCellStyle="Monétaire">
      <calculatedColumnFormula>Stationnement!$B$6+(B$6*$A7*$B$3)</calculatedColumnFormula>
    </tableColumn>
    <tableColumn id="3" xr3:uid="{168025B0-00B5-477B-963C-938C6CB9FFF5}" name="8" dataDxfId="18" dataCellStyle="Monétaire">
      <calculatedColumnFormula>Stationnement!$B$6+(C$6*$A7*$B$3)</calculatedColumnFormula>
    </tableColumn>
    <tableColumn id="4" xr3:uid="{0796CAD3-B16A-48AA-9E0F-8893E1936553}" name="10" dataDxfId="17" dataCellStyle="Monétaire">
      <calculatedColumnFormula>Stationnement!$B$6+(D$6*$A7*$B$3)</calculatedColumnFormula>
    </tableColumn>
    <tableColumn id="5" xr3:uid="{49752E7C-B383-41B2-92F6-F9575C6F85BD}" name="12" dataDxfId="16" dataCellStyle="Monétaire">
      <calculatedColumnFormula>Stationnement!$B$6+(E$6*$A7*$B$3)</calculatedColumnFormula>
    </tableColumn>
    <tableColumn id="11" xr3:uid="{5D2BD4BD-A3F0-416B-B5F7-BE28E377CD1D}" name="15" dataDxfId="15" dataCellStyle="Monétaire">
      <calculatedColumnFormula>Stationnement!$B$6+(F$6*$A7*$B$3)</calculatedColumnFormula>
    </tableColumn>
    <tableColumn id="6" xr3:uid="{3C42BC18-264A-4B17-B734-80177963098C}" name="18" dataDxfId="14" dataCellStyle="Monétaire">
      <calculatedColumnFormula>Stationnement!$B$6+(G$6*$A7*$B$3)</calculatedColumnFormula>
    </tableColumn>
    <tableColumn id="7" xr3:uid="{2C1EC7AC-11FA-45B4-84B4-28F92A506FFC}" name="20" dataDxfId="13" dataCellStyle="Monétaire">
      <calculatedColumnFormula>Stationnement!$B$6+(H$6*$A7*$B$3)</calculatedColumnFormula>
    </tableColumn>
    <tableColumn id="8" xr3:uid="{D61DAC3F-D481-42B8-8376-8F907198F091}" name="25" dataDxfId="12" dataCellStyle="Monétaire">
      <calculatedColumnFormula>Stationnement!$B$6+(I$6*$A7*$B$3)</calculatedColumnFormula>
    </tableColumn>
    <tableColumn id="9" xr3:uid="{7A51C52C-1645-4D03-92D5-B785B2F63380}" name="30" dataDxfId="11" dataCellStyle="Monétaire">
      <calculatedColumnFormula>Stationnement!$B$6+(J$6*$A7*$B$3)</calculatedColumnFormula>
    </tableColumn>
    <tableColumn id="10" xr3:uid="{FB7DA433-12C0-479E-AE2B-E99B2D691BCD}" name="40" dataDxfId="10" dataCellStyle="Monétaire">
      <calculatedColumnFormula>Stationnement!$B$6+(K$6*$A7*$B$3)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252C15-C8FE-4477-A6CA-CE9B3EC5BB42}" name="Tableau25" displayName="Tableau25" ref="A43:J74" totalsRowShown="0" headerRowDxfId="21" dataDxfId="20" dataCellStyle="Monétaire">
  <autoFilter ref="A43:J74" xr:uid="{DCFDE009-74EB-41E1-96E7-ED15A4C7F617}"/>
  <tableColumns count="10">
    <tableColumn id="1" xr3:uid="{73001005-B57A-40D8-95EF-55FEF512D606}" name="jour / m³" dataDxfId="19"/>
    <tableColumn id="2" xr3:uid="{B3C5920A-0EF4-48D7-9555-AD7FA79C0A13}" name="6" dataDxfId="1" dataCellStyle="Monétaire">
      <calculatedColumnFormula>(B$6*$A44*$B$40)</calculatedColumnFormula>
    </tableColumn>
    <tableColumn id="3" xr3:uid="{6177716A-4046-47BA-88B5-E40E507C04D9}" name="8" dataDxfId="9" dataCellStyle="Monétaire">
      <calculatedColumnFormula>(C$6*$A44*$B$40)</calculatedColumnFormula>
    </tableColumn>
    <tableColumn id="4" xr3:uid="{6D8BCBDC-2F27-4774-B02B-9A0F6A1590C3}" name="10" dataDxfId="8" dataCellStyle="Monétaire">
      <calculatedColumnFormula>(D$6*$A44*$B$40)</calculatedColumnFormula>
    </tableColumn>
    <tableColumn id="5" xr3:uid="{8D5A440F-9B00-45FA-8842-2A1B58E5008F}" name="12" dataDxfId="7" dataCellStyle="Monétaire">
      <calculatedColumnFormula>(E$6*$A44*$B$40)</calculatedColumnFormula>
    </tableColumn>
    <tableColumn id="6" xr3:uid="{7AF1AEC7-32A2-4B09-8E65-07955B1C0357}" name="18" dataDxfId="6" dataCellStyle="Monétaire">
      <calculatedColumnFormula>(F$6*$A44*$B$40)</calculatedColumnFormula>
    </tableColumn>
    <tableColumn id="7" xr3:uid="{A34EB19F-3293-4205-BF69-2673C521666E}" name="20" dataDxfId="5" dataCellStyle="Monétaire">
      <calculatedColumnFormula>(G$6*$A44*$B$40)</calculatedColumnFormula>
    </tableColumn>
    <tableColumn id="8" xr3:uid="{E6087A3D-DF32-4FE0-8B04-EDF35AF28E25}" name="25" dataDxfId="4" dataCellStyle="Monétaire">
      <calculatedColumnFormula>(H$6*$A44*$B$40)</calculatedColumnFormula>
    </tableColumn>
    <tableColumn id="9" xr3:uid="{4D99FA44-59E7-4C57-BE93-8E929E035219}" name="30" dataDxfId="3" dataCellStyle="Monétaire">
      <calculatedColumnFormula>(I$6*$A44*$B$40)</calculatedColumnFormula>
    </tableColumn>
    <tableColumn id="10" xr3:uid="{23DF13DD-609F-4953-B6EB-2CA4560B93E7}" name="40" dataDxfId="2" dataCellStyle="Monétaire">
      <calculatedColumnFormula>(J$6*$A44*$B$40)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7E8-9A26-4A4B-8DFD-F5F82AC65EBC}">
  <sheetPr>
    <pageSetUpPr fitToPage="1"/>
  </sheetPr>
  <dimension ref="A2:AE98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24.5703125" style="2" bestFit="1" customWidth="1"/>
    <col min="2" max="4" width="22.5703125" style="1" customWidth="1"/>
    <col min="5" max="10" width="22.5703125" customWidth="1"/>
  </cols>
  <sheetData>
    <row r="2" spans="1:31" ht="75" x14ac:dyDescent="0.25">
      <c r="A2" s="2" t="s">
        <v>54</v>
      </c>
      <c r="B2" s="19" t="s">
        <v>55</v>
      </c>
      <c r="C2" s="18" t="s">
        <v>56</v>
      </c>
      <c r="D2" s="18" t="s">
        <v>57</v>
      </c>
    </row>
    <row r="4" spans="1:31" ht="20.25" thickBot="1" x14ac:dyDescent="0.35">
      <c r="A4" s="20" t="s">
        <v>36</v>
      </c>
      <c r="B4" s="20"/>
      <c r="C4" s="20"/>
      <c r="D4" s="20"/>
    </row>
    <row r="5" spans="1:31" ht="15.75" thickTop="1" x14ac:dyDescent="0.25">
      <c r="A5" s="2" t="s">
        <v>34</v>
      </c>
      <c r="B5" s="1" t="s">
        <v>0</v>
      </c>
      <c r="C5" s="1" t="s">
        <v>1</v>
      </c>
      <c r="D5" s="1" t="s">
        <v>2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88</v>
      </c>
      <c r="Z5" s="1" t="s">
        <v>89</v>
      </c>
      <c r="AA5" s="1" t="s">
        <v>90</v>
      </c>
      <c r="AB5" s="1" t="s">
        <v>91</v>
      </c>
      <c r="AC5" s="1" t="s">
        <v>92</v>
      </c>
      <c r="AD5" s="1" t="s">
        <v>93</v>
      </c>
      <c r="AE5" s="1" t="s">
        <v>94</v>
      </c>
    </row>
    <row r="6" spans="1:31" s="5" customFormat="1" ht="30" customHeight="1" x14ac:dyDescent="0.25">
      <c r="A6" s="3" t="s">
        <v>4</v>
      </c>
      <c r="B6" s="7">
        <f>75.4</f>
        <v>75.400000000000006</v>
      </c>
      <c r="C6" s="7">
        <f t="shared" ref="C6:F36" si="0">B6+14.21</f>
        <v>89.610000000000014</v>
      </c>
      <c r="D6" s="7">
        <f t="shared" si="0"/>
        <v>103.82000000000002</v>
      </c>
      <c r="E6" s="7">
        <f t="shared" si="0"/>
        <v>118.03000000000003</v>
      </c>
      <c r="F6" s="7">
        <f t="shared" si="0"/>
        <v>132.24000000000004</v>
      </c>
      <c r="G6" s="7">
        <f t="shared" ref="G6:G36" si="1">F6+14.21</f>
        <v>146.45000000000005</v>
      </c>
      <c r="H6" s="7">
        <f t="shared" ref="H6:H36" si="2">G6+14.21</f>
        <v>160.66000000000005</v>
      </c>
      <c r="I6" s="7">
        <f t="shared" ref="I6:I36" si="3">H6+14.21</f>
        <v>174.87000000000006</v>
      </c>
      <c r="J6" s="7">
        <f t="shared" ref="J6:J36" si="4">I6+14.21</f>
        <v>189.08000000000007</v>
      </c>
      <c r="K6" s="7">
        <f t="shared" ref="K6:K36" si="5">J6+14.21</f>
        <v>203.29000000000008</v>
      </c>
      <c r="L6" s="7">
        <f t="shared" ref="L6:L36" si="6">K6+14.21</f>
        <v>217.50000000000009</v>
      </c>
      <c r="M6" s="7">
        <f t="shared" ref="M6:M36" si="7">L6+14.21</f>
        <v>231.71000000000009</v>
      </c>
      <c r="N6" s="7">
        <f t="shared" ref="N6:N36" si="8">M6+14.21</f>
        <v>245.9200000000001</v>
      </c>
      <c r="O6" s="7">
        <f t="shared" ref="O6:O36" si="9">N6+14.21</f>
        <v>260.13000000000011</v>
      </c>
      <c r="P6" s="7">
        <f t="shared" ref="P6:P36" si="10">O6+14.21</f>
        <v>274.34000000000009</v>
      </c>
      <c r="Q6" s="7">
        <f t="shared" ref="Q6:Q36" si="11">P6+14.21</f>
        <v>288.55000000000007</v>
      </c>
      <c r="R6" s="7">
        <f t="shared" ref="R6:R36" si="12">Q6+14.21</f>
        <v>302.76000000000005</v>
      </c>
      <c r="S6" s="7">
        <f t="shared" ref="S6:S36" si="13">R6+14.21</f>
        <v>316.97000000000003</v>
      </c>
      <c r="T6" s="7">
        <f t="shared" ref="T6:T36" si="14">S6+14.21</f>
        <v>331.18</v>
      </c>
      <c r="U6" s="7">
        <f t="shared" ref="U6:U36" si="15">T6+14.21</f>
        <v>345.39</v>
      </c>
      <c r="V6" s="7">
        <f t="shared" ref="V6:V36" si="16">U6+14.21</f>
        <v>359.59999999999997</v>
      </c>
      <c r="W6" s="7">
        <f t="shared" ref="W6:W36" si="17">V6+14.21</f>
        <v>373.80999999999995</v>
      </c>
      <c r="X6" s="7">
        <f t="shared" ref="X6:X36" si="18">W6+14.21</f>
        <v>388.01999999999992</v>
      </c>
      <c r="Y6" s="7">
        <f t="shared" ref="Y6:Y36" si="19">X6+14.21</f>
        <v>402.2299999999999</v>
      </c>
      <c r="Z6" s="7">
        <f t="shared" ref="Z6:Z36" si="20">Y6+14.21</f>
        <v>416.43999999999988</v>
      </c>
      <c r="AA6" s="7">
        <f t="shared" ref="AA6:AA36" si="21">Z6+14.21</f>
        <v>430.64999999999986</v>
      </c>
      <c r="AB6" s="7">
        <f t="shared" ref="AB6:AB36" si="22">AA6+14.21</f>
        <v>444.85999999999984</v>
      </c>
      <c r="AC6" s="7">
        <f t="shared" ref="AC6:AC36" si="23">AB6+14.21</f>
        <v>459.06999999999982</v>
      </c>
      <c r="AD6" s="7">
        <f t="shared" ref="AD6:AD36" si="24">AC6+14.21</f>
        <v>473.2799999999998</v>
      </c>
      <c r="AE6" s="7">
        <f t="shared" ref="AE6:AE36" si="25">AD6+14.21</f>
        <v>487.48999999999978</v>
      </c>
    </row>
    <row r="7" spans="1:31" s="5" customFormat="1" ht="30" customHeight="1" x14ac:dyDescent="0.25">
      <c r="A7" s="3" t="s">
        <v>3</v>
      </c>
      <c r="B7" s="7">
        <f t="shared" ref="B7:B43" si="26">B6+14.21</f>
        <v>89.610000000000014</v>
      </c>
      <c r="C7" s="7">
        <f t="shared" si="0"/>
        <v>103.82000000000002</v>
      </c>
      <c r="D7" s="7">
        <f t="shared" si="0"/>
        <v>118.03000000000003</v>
      </c>
      <c r="E7" s="7">
        <f t="shared" ref="E7:E36" si="27">D7+14.21</f>
        <v>132.24000000000004</v>
      </c>
      <c r="F7" s="7">
        <f t="shared" ref="F7:F36" si="28">E7+14.21</f>
        <v>146.45000000000005</v>
      </c>
      <c r="G7" s="7">
        <f t="shared" si="1"/>
        <v>160.66000000000005</v>
      </c>
      <c r="H7" s="7">
        <f t="shared" si="2"/>
        <v>174.87000000000006</v>
      </c>
      <c r="I7" s="7">
        <f t="shared" si="3"/>
        <v>189.08000000000007</v>
      </c>
      <c r="J7" s="7">
        <f t="shared" si="4"/>
        <v>203.29000000000008</v>
      </c>
      <c r="K7" s="7">
        <f t="shared" si="5"/>
        <v>217.50000000000009</v>
      </c>
      <c r="L7" s="7">
        <f t="shared" si="6"/>
        <v>231.71000000000009</v>
      </c>
      <c r="M7" s="7">
        <f t="shared" si="7"/>
        <v>245.9200000000001</v>
      </c>
      <c r="N7" s="7">
        <f t="shared" si="8"/>
        <v>260.13000000000011</v>
      </c>
      <c r="O7" s="7">
        <f t="shared" si="9"/>
        <v>274.34000000000009</v>
      </c>
      <c r="P7" s="7">
        <f t="shared" si="10"/>
        <v>288.55000000000007</v>
      </c>
      <c r="Q7" s="7">
        <f t="shared" si="11"/>
        <v>302.76000000000005</v>
      </c>
      <c r="R7" s="7">
        <f t="shared" si="12"/>
        <v>316.97000000000003</v>
      </c>
      <c r="S7" s="7">
        <f t="shared" si="13"/>
        <v>331.18</v>
      </c>
      <c r="T7" s="7">
        <f t="shared" si="14"/>
        <v>345.39</v>
      </c>
      <c r="U7" s="7">
        <f t="shared" si="15"/>
        <v>359.59999999999997</v>
      </c>
      <c r="V7" s="7">
        <f t="shared" si="16"/>
        <v>373.80999999999995</v>
      </c>
      <c r="W7" s="7">
        <f t="shared" si="17"/>
        <v>388.01999999999992</v>
      </c>
      <c r="X7" s="7">
        <f t="shared" si="18"/>
        <v>402.2299999999999</v>
      </c>
      <c r="Y7" s="7">
        <f t="shared" si="19"/>
        <v>416.43999999999988</v>
      </c>
      <c r="Z7" s="7">
        <f t="shared" si="20"/>
        <v>430.64999999999986</v>
      </c>
      <c r="AA7" s="7">
        <f t="shared" si="21"/>
        <v>444.85999999999984</v>
      </c>
      <c r="AB7" s="7">
        <f t="shared" si="22"/>
        <v>459.06999999999982</v>
      </c>
      <c r="AC7" s="7">
        <f t="shared" si="23"/>
        <v>473.2799999999998</v>
      </c>
      <c r="AD7" s="7">
        <f t="shared" si="24"/>
        <v>487.48999999999978</v>
      </c>
      <c r="AE7" s="7">
        <f t="shared" si="25"/>
        <v>501.69999999999976</v>
      </c>
    </row>
    <row r="8" spans="1:31" s="5" customFormat="1" ht="30" customHeight="1" x14ac:dyDescent="0.25">
      <c r="A8" s="3" t="s">
        <v>5</v>
      </c>
      <c r="B8" s="7">
        <f t="shared" si="26"/>
        <v>103.82000000000002</v>
      </c>
      <c r="C8" s="7">
        <f t="shared" si="0"/>
        <v>118.03000000000003</v>
      </c>
      <c r="D8" s="7">
        <f t="shared" si="0"/>
        <v>132.24000000000004</v>
      </c>
      <c r="E8" s="7">
        <f t="shared" si="27"/>
        <v>146.45000000000005</v>
      </c>
      <c r="F8" s="7">
        <f t="shared" si="28"/>
        <v>160.66000000000005</v>
      </c>
      <c r="G8" s="7">
        <f t="shared" si="1"/>
        <v>174.87000000000006</v>
      </c>
      <c r="H8" s="7">
        <f t="shared" si="2"/>
        <v>189.08000000000007</v>
      </c>
      <c r="I8" s="7">
        <f t="shared" si="3"/>
        <v>203.29000000000008</v>
      </c>
      <c r="J8" s="7">
        <f t="shared" si="4"/>
        <v>217.50000000000009</v>
      </c>
      <c r="K8" s="7">
        <f t="shared" si="5"/>
        <v>231.71000000000009</v>
      </c>
      <c r="L8" s="7">
        <f t="shared" si="6"/>
        <v>245.9200000000001</v>
      </c>
      <c r="M8" s="7">
        <f t="shared" si="7"/>
        <v>260.13000000000011</v>
      </c>
      <c r="N8" s="7">
        <f t="shared" si="8"/>
        <v>274.34000000000009</v>
      </c>
      <c r="O8" s="7">
        <f t="shared" si="9"/>
        <v>288.55000000000007</v>
      </c>
      <c r="P8" s="7">
        <f t="shared" si="10"/>
        <v>302.76000000000005</v>
      </c>
      <c r="Q8" s="7">
        <f t="shared" si="11"/>
        <v>316.97000000000003</v>
      </c>
      <c r="R8" s="7">
        <f t="shared" si="12"/>
        <v>331.18</v>
      </c>
      <c r="S8" s="7">
        <f t="shared" si="13"/>
        <v>345.39</v>
      </c>
      <c r="T8" s="7">
        <f t="shared" si="14"/>
        <v>359.59999999999997</v>
      </c>
      <c r="U8" s="7">
        <f t="shared" si="15"/>
        <v>373.80999999999995</v>
      </c>
      <c r="V8" s="7">
        <f t="shared" si="16"/>
        <v>388.01999999999992</v>
      </c>
      <c r="W8" s="7">
        <f t="shared" si="17"/>
        <v>402.2299999999999</v>
      </c>
      <c r="X8" s="7">
        <f t="shared" si="18"/>
        <v>416.43999999999988</v>
      </c>
      <c r="Y8" s="7">
        <f t="shared" si="19"/>
        <v>430.64999999999986</v>
      </c>
      <c r="Z8" s="7">
        <f t="shared" si="20"/>
        <v>444.85999999999984</v>
      </c>
      <c r="AA8" s="7">
        <f t="shared" si="21"/>
        <v>459.06999999999982</v>
      </c>
      <c r="AB8" s="7">
        <f t="shared" si="22"/>
        <v>473.2799999999998</v>
      </c>
      <c r="AC8" s="7">
        <f t="shared" si="23"/>
        <v>487.48999999999978</v>
      </c>
      <c r="AD8" s="7">
        <f t="shared" si="24"/>
        <v>501.69999999999976</v>
      </c>
      <c r="AE8" s="7">
        <f t="shared" si="25"/>
        <v>515.90999999999974</v>
      </c>
    </row>
    <row r="9" spans="1:31" s="5" customFormat="1" ht="30" customHeight="1" x14ac:dyDescent="0.25">
      <c r="A9" s="3" t="s">
        <v>6</v>
      </c>
      <c r="B9" s="7">
        <f t="shared" si="26"/>
        <v>118.03000000000003</v>
      </c>
      <c r="C9" s="7">
        <f t="shared" si="0"/>
        <v>132.24000000000004</v>
      </c>
      <c r="D9" s="7">
        <f t="shared" si="0"/>
        <v>146.45000000000005</v>
      </c>
      <c r="E9" s="7">
        <f t="shared" si="27"/>
        <v>160.66000000000005</v>
      </c>
      <c r="F9" s="7">
        <f t="shared" si="28"/>
        <v>174.87000000000006</v>
      </c>
      <c r="G9" s="7">
        <f t="shared" si="1"/>
        <v>189.08000000000007</v>
      </c>
      <c r="H9" s="7">
        <f t="shared" si="2"/>
        <v>203.29000000000008</v>
      </c>
      <c r="I9" s="7">
        <f t="shared" si="3"/>
        <v>217.50000000000009</v>
      </c>
      <c r="J9" s="7">
        <f t="shared" si="4"/>
        <v>231.71000000000009</v>
      </c>
      <c r="K9" s="7">
        <f t="shared" si="5"/>
        <v>245.9200000000001</v>
      </c>
      <c r="L9" s="7">
        <f t="shared" si="6"/>
        <v>260.13000000000011</v>
      </c>
      <c r="M9" s="7">
        <f t="shared" si="7"/>
        <v>274.34000000000009</v>
      </c>
      <c r="N9" s="7">
        <f t="shared" si="8"/>
        <v>288.55000000000007</v>
      </c>
      <c r="O9" s="7">
        <f t="shared" si="9"/>
        <v>302.76000000000005</v>
      </c>
      <c r="P9" s="7">
        <f t="shared" si="10"/>
        <v>316.97000000000003</v>
      </c>
      <c r="Q9" s="7">
        <f t="shared" si="11"/>
        <v>331.18</v>
      </c>
      <c r="R9" s="7">
        <f t="shared" si="12"/>
        <v>345.39</v>
      </c>
      <c r="S9" s="7">
        <f t="shared" si="13"/>
        <v>359.59999999999997</v>
      </c>
      <c r="T9" s="7">
        <f t="shared" si="14"/>
        <v>373.80999999999995</v>
      </c>
      <c r="U9" s="7">
        <f t="shared" si="15"/>
        <v>388.01999999999992</v>
      </c>
      <c r="V9" s="7">
        <f t="shared" si="16"/>
        <v>402.2299999999999</v>
      </c>
      <c r="W9" s="7">
        <f t="shared" si="17"/>
        <v>416.43999999999988</v>
      </c>
      <c r="X9" s="7">
        <f t="shared" si="18"/>
        <v>430.64999999999986</v>
      </c>
      <c r="Y9" s="7">
        <f t="shared" si="19"/>
        <v>444.85999999999984</v>
      </c>
      <c r="Z9" s="7">
        <f t="shared" si="20"/>
        <v>459.06999999999982</v>
      </c>
      <c r="AA9" s="7">
        <f t="shared" si="21"/>
        <v>473.2799999999998</v>
      </c>
      <c r="AB9" s="7">
        <f t="shared" si="22"/>
        <v>487.48999999999978</v>
      </c>
      <c r="AC9" s="7">
        <f t="shared" si="23"/>
        <v>501.69999999999976</v>
      </c>
      <c r="AD9" s="7">
        <f t="shared" si="24"/>
        <v>515.90999999999974</v>
      </c>
      <c r="AE9" s="7">
        <f t="shared" si="25"/>
        <v>530.11999999999978</v>
      </c>
    </row>
    <row r="10" spans="1:31" s="5" customFormat="1" ht="30" customHeight="1" x14ac:dyDescent="0.25">
      <c r="A10" s="3" t="s">
        <v>7</v>
      </c>
      <c r="B10" s="7">
        <f t="shared" si="26"/>
        <v>132.24000000000004</v>
      </c>
      <c r="C10" s="7">
        <f t="shared" si="0"/>
        <v>146.45000000000005</v>
      </c>
      <c r="D10" s="7">
        <f t="shared" si="0"/>
        <v>160.66000000000005</v>
      </c>
      <c r="E10" s="7">
        <f t="shared" si="27"/>
        <v>174.87000000000006</v>
      </c>
      <c r="F10" s="7">
        <f t="shared" si="28"/>
        <v>189.08000000000007</v>
      </c>
      <c r="G10" s="7">
        <f t="shared" si="1"/>
        <v>203.29000000000008</v>
      </c>
      <c r="H10" s="7">
        <f t="shared" si="2"/>
        <v>217.50000000000009</v>
      </c>
      <c r="I10" s="7">
        <f t="shared" si="3"/>
        <v>231.71000000000009</v>
      </c>
      <c r="J10" s="7">
        <f t="shared" si="4"/>
        <v>245.9200000000001</v>
      </c>
      <c r="K10" s="7">
        <f t="shared" si="5"/>
        <v>260.13000000000011</v>
      </c>
      <c r="L10" s="7">
        <f t="shared" si="6"/>
        <v>274.34000000000009</v>
      </c>
      <c r="M10" s="7">
        <f t="shared" si="7"/>
        <v>288.55000000000007</v>
      </c>
      <c r="N10" s="7">
        <f t="shared" si="8"/>
        <v>302.76000000000005</v>
      </c>
      <c r="O10" s="7">
        <f t="shared" si="9"/>
        <v>316.97000000000003</v>
      </c>
      <c r="P10" s="7">
        <f t="shared" si="10"/>
        <v>331.18</v>
      </c>
      <c r="Q10" s="7">
        <f t="shared" si="11"/>
        <v>345.39</v>
      </c>
      <c r="R10" s="7">
        <f t="shared" si="12"/>
        <v>359.59999999999997</v>
      </c>
      <c r="S10" s="7">
        <f t="shared" si="13"/>
        <v>373.80999999999995</v>
      </c>
      <c r="T10" s="7">
        <f t="shared" si="14"/>
        <v>388.01999999999992</v>
      </c>
      <c r="U10" s="7">
        <f t="shared" si="15"/>
        <v>402.2299999999999</v>
      </c>
      <c r="V10" s="7">
        <f t="shared" si="16"/>
        <v>416.43999999999988</v>
      </c>
      <c r="W10" s="7">
        <f t="shared" si="17"/>
        <v>430.64999999999986</v>
      </c>
      <c r="X10" s="7">
        <f t="shared" si="18"/>
        <v>444.85999999999984</v>
      </c>
      <c r="Y10" s="7">
        <f t="shared" si="19"/>
        <v>459.06999999999982</v>
      </c>
      <c r="Z10" s="7">
        <f t="shared" si="20"/>
        <v>473.2799999999998</v>
      </c>
      <c r="AA10" s="7">
        <f t="shared" si="21"/>
        <v>487.48999999999978</v>
      </c>
      <c r="AB10" s="7">
        <f t="shared" si="22"/>
        <v>501.69999999999976</v>
      </c>
      <c r="AC10" s="7">
        <f t="shared" si="23"/>
        <v>515.90999999999974</v>
      </c>
      <c r="AD10" s="7">
        <f t="shared" si="24"/>
        <v>530.11999999999978</v>
      </c>
      <c r="AE10" s="7">
        <f t="shared" si="25"/>
        <v>544.32999999999981</v>
      </c>
    </row>
    <row r="11" spans="1:31" s="5" customFormat="1" ht="30" customHeight="1" x14ac:dyDescent="0.25">
      <c r="A11" s="3" t="s">
        <v>8</v>
      </c>
      <c r="B11" s="7">
        <f t="shared" si="26"/>
        <v>146.45000000000005</v>
      </c>
      <c r="C11" s="7">
        <f t="shared" si="0"/>
        <v>160.66000000000005</v>
      </c>
      <c r="D11" s="7">
        <f t="shared" si="0"/>
        <v>174.87000000000006</v>
      </c>
      <c r="E11" s="7">
        <f t="shared" si="27"/>
        <v>189.08000000000007</v>
      </c>
      <c r="F11" s="7">
        <f t="shared" si="28"/>
        <v>203.29000000000008</v>
      </c>
      <c r="G11" s="7">
        <f t="shared" si="1"/>
        <v>217.50000000000009</v>
      </c>
      <c r="H11" s="7">
        <f t="shared" si="2"/>
        <v>231.71000000000009</v>
      </c>
      <c r="I11" s="7">
        <f t="shared" si="3"/>
        <v>245.9200000000001</v>
      </c>
      <c r="J11" s="7">
        <f t="shared" si="4"/>
        <v>260.13000000000011</v>
      </c>
      <c r="K11" s="7">
        <f t="shared" si="5"/>
        <v>274.34000000000009</v>
      </c>
      <c r="L11" s="7">
        <f t="shared" si="6"/>
        <v>288.55000000000007</v>
      </c>
      <c r="M11" s="7">
        <f t="shared" si="7"/>
        <v>302.76000000000005</v>
      </c>
      <c r="N11" s="7">
        <f t="shared" si="8"/>
        <v>316.97000000000003</v>
      </c>
      <c r="O11" s="7">
        <f t="shared" si="9"/>
        <v>331.18</v>
      </c>
      <c r="P11" s="7">
        <f t="shared" si="10"/>
        <v>345.39</v>
      </c>
      <c r="Q11" s="7">
        <f t="shared" si="11"/>
        <v>359.59999999999997</v>
      </c>
      <c r="R11" s="7">
        <f t="shared" si="12"/>
        <v>373.80999999999995</v>
      </c>
      <c r="S11" s="7">
        <f t="shared" si="13"/>
        <v>388.01999999999992</v>
      </c>
      <c r="T11" s="7">
        <f t="shared" si="14"/>
        <v>402.2299999999999</v>
      </c>
      <c r="U11" s="7">
        <f t="shared" si="15"/>
        <v>416.43999999999988</v>
      </c>
      <c r="V11" s="7">
        <f t="shared" si="16"/>
        <v>430.64999999999986</v>
      </c>
      <c r="W11" s="7">
        <f t="shared" si="17"/>
        <v>444.85999999999984</v>
      </c>
      <c r="X11" s="7">
        <f t="shared" si="18"/>
        <v>459.06999999999982</v>
      </c>
      <c r="Y11" s="7">
        <f t="shared" si="19"/>
        <v>473.2799999999998</v>
      </c>
      <c r="Z11" s="7">
        <f t="shared" si="20"/>
        <v>487.48999999999978</v>
      </c>
      <c r="AA11" s="7">
        <f t="shared" si="21"/>
        <v>501.69999999999976</v>
      </c>
      <c r="AB11" s="7">
        <f t="shared" si="22"/>
        <v>515.90999999999974</v>
      </c>
      <c r="AC11" s="7">
        <f t="shared" si="23"/>
        <v>530.11999999999978</v>
      </c>
      <c r="AD11" s="7">
        <f t="shared" si="24"/>
        <v>544.32999999999981</v>
      </c>
      <c r="AE11" s="7">
        <f t="shared" si="25"/>
        <v>558.53999999999985</v>
      </c>
    </row>
    <row r="12" spans="1:31" s="5" customFormat="1" ht="30" customHeight="1" x14ac:dyDescent="0.25">
      <c r="A12" s="3" t="s">
        <v>9</v>
      </c>
      <c r="B12" s="7">
        <f t="shared" si="26"/>
        <v>160.66000000000005</v>
      </c>
      <c r="C12" s="7">
        <f t="shared" si="0"/>
        <v>174.87000000000006</v>
      </c>
      <c r="D12" s="7">
        <f t="shared" si="0"/>
        <v>189.08000000000007</v>
      </c>
      <c r="E12" s="7">
        <f t="shared" si="27"/>
        <v>203.29000000000008</v>
      </c>
      <c r="F12" s="7">
        <f t="shared" si="28"/>
        <v>217.50000000000009</v>
      </c>
      <c r="G12" s="7">
        <f t="shared" si="1"/>
        <v>231.71000000000009</v>
      </c>
      <c r="H12" s="7">
        <f t="shared" si="2"/>
        <v>245.9200000000001</v>
      </c>
      <c r="I12" s="7">
        <f t="shared" si="3"/>
        <v>260.13000000000011</v>
      </c>
      <c r="J12" s="7">
        <f t="shared" si="4"/>
        <v>274.34000000000009</v>
      </c>
      <c r="K12" s="7">
        <f t="shared" si="5"/>
        <v>288.55000000000007</v>
      </c>
      <c r="L12" s="7">
        <f t="shared" si="6"/>
        <v>302.76000000000005</v>
      </c>
      <c r="M12" s="7">
        <f t="shared" si="7"/>
        <v>316.97000000000003</v>
      </c>
      <c r="N12" s="7">
        <f t="shared" si="8"/>
        <v>331.18</v>
      </c>
      <c r="O12" s="7">
        <f t="shared" si="9"/>
        <v>345.39</v>
      </c>
      <c r="P12" s="7">
        <f t="shared" si="10"/>
        <v>359.59999999999997</v>
      </c>
      <c r="Q12" s="7">
        <f t="shared" si="11"/>
        <v>373.80999999999995</v>
      </c>
      <c r="R12" s="7">
        <f t="shared" si="12"/>
        <v>388.01999999999992</v>
      </c>
      <c r="S12" s="7">
        <f t="shared" si="13"/>
        <v>402.2299999999999</v>
      </c>
      <c r="T12" s="7">
        <f t="shared" si="14"/>
        <v>416.43999999999988</v>
      </c>
      <c r="U12" s="7">
        <f t="shared" si="15"/>
        <v>430.64999999999986</v>
      </c>
      <c r="V12" s="7">
        <f t="shared" si="16"/>
        <v>444.85999999999984</v>
      </c>
      <c r="W12" s="7">
        <f t="shared" si="17"/>
        <v>459.06999999999982</v>
      </c>
      <c r="X12" s="7">
        <f t="shared" si="18"/>
        <v>473.2799999999998</v>
      </c>
      <c r="Y12" s="7">
        <f t="shared" si="19"/>
        <v>487.48999999999978</v>
      </c>
      <c r="Z12" s="7">
        <f t="shared" si="20"/>
        <v>501.69999999999976</v>
      </c>
      <c r="AA12" s="7">
        <f t="shared" si="21"/>
        <v>515.90999999999974</v>
      </c>
      <c r="AB12" s="7">
        <f t="shared" si="22"/>
        <v>530.11999999999978</v>
      </c>
      <c r="AC12" s="7">
        <f t="shared" si="23"/>
        <v>544.32999999999981</v>
      </c>
      <c r="AD12" s="7">
        <f t="shared" si="24"/>
        <v>558.53999999999985</v>
      </c>
      <c r="AE12" s="7">
        <f t="shared" si="25"/>
        <v>572.74999999999989</v>
      </c>
    </row>
    <row r="13" spans="1:31" s="5" customFormat="1" ht="30" customHeight="1" x14ac:dyDescent="0.25">
      <c r="A13" s="3" t="s">
        <v>10</v>
      </c>
      <c r="B13" s="7">
        <f t="shared" si="26"/>
        <v>174.87000000000006</v>
      </c>
      <c r="C13" s="7">
        <f t="shared" si="0"/>
        <v>189.08000000000007</v>
      </c>
      <c r="D13" s="7">
        <f t="shared" si="0"/>
        <v>203.29000000000008</v>
      </c>
      <c r="E13" s="7">
        <f t="shared" si="27"/>
        <v>217.50000000000009</v>
      </c>
      <c r="F13" s="7">
        <f t="shared" si="28"/>
        <v>231.71000000000009</v>
      </c>
      <c r="G13" s="7">
        <f t="shared" si="1"/>
        <v>245.9200000000001</v>
      </c>
      <c r="H13" s="7">
        <f t="shared" si="2"/>
        <v>260.13000000000011</v>
      </c>
      <c r="I13" s="7">
        <f t="shared" si="3"/>
        <v>274.34000000000009</v>
      </c>
      <c r="J13" s="7">
        <f t="shared" si="4"/>
        <v>288.55000000000007</v>
      </c>
      <c r="K13" s="7">
        <f t="shared" si="5"/>
        <v>302.76000000000005</v>
      </c>
      <c r="L13" s="7">
        <f t="shared" si="6"/>
        <v>316.97000000000003</v>
      </c>
      <c r="M13" s="7">
        <f t="shared" si="7"/>
        <v>331.18</v>
      </c>
      <c r="N13" s="7">
        <f t="shared" si="8"/>
        <v>345.39</v>
      </c>
      <c r="O13" s="7">
        <f t="shared" si="9"/>
        <v>359.59999999999997</v>
      </c>
      <c r="P13" s="7">
        <f t="shared" si="10"/>
        <v>373.80999999999995</v>
      </c>
      <c r="Q13" s="7">
        <f t="shared" si="11"/>
        <v>388.01999999999992</v>
      </c>
      <c r="R13" s="7">
        <f t="shared" si="12"/>
        <v>402.2299999999999</v>
      </c>
      <c r="S13" s="7">
        <f t="shared" si="13"/>
        <v>416.43999999999988</v>
      </c>
      <c r="T13" s="7">
        <f t="shared" si="14"/>
        <v>430.64999999999986</v>
      </c>
      <c r="U13" s="7">
        <f t="shared" si="15"/>
        <v>444.85999999999984</v>
      </c>
      <c r="V13" s="7">
        <f t="shared" si="16"/>
        <v>459.06999999999982</v>
      </c>
      <c r="W13" s="7">
        <f t="shared" si="17"/>
        <v>473.2799999999998</v>
      </c>
      <c r="X13" s="7">
        <f t="shared" si="18"/>
        <v>487.48999999999978</v>
      </c>
      <c r="Y13" s="7">
        <f t="shared" si="19"/>
        <v>501.69999999999976</v>
      </c>
      <c r="Z13" s="7">
        <f t="shared" si="20"/>
        <v>515.90999999999974</v>
      </c>
      <c r="AA13" s="7">
        <f t="shared" si="21"/>
        <v>530.11999999999978</v>
      </c>
      <c r="AB13" s="7">
        <f t="shared" si="22"/>
        <v>544.32999999999981</v>
      </c>
      <c r="AC13" s="7">
        <f t="shared" si="23"/>
        <v>558.53999999999985</v>
      </c>
      <c r="AD13" s="7">
        <f t="shared" si="24"/>
        <v>572.74999999999989</v>
      </c>
      <c r="AE13" s="7">
        <f t="shared" si="25"/>
        <v>586.95999999999992</v>
      </c>
    </row>
    <row r="14" spans="1:31" s="5" customFormat="1" ht="30" customHeight="1" x14ac:dyDescent="0.25">
      <c r="A14" s="3" t="s">
        <v>11</v>
      </c>
      <c r="B14" s="7">
        <f t="shared" si="26"/>
        <v>189.08000000000007</v>
      </c>
      <c r="C14" s="7">
        <f t="shared" si="0"/>
        <v>203.29000000000008</v>
      </c>
      <c r="D14" s="7">
        <f t="shared" si="0"/>
        <v>217.50000000000009</v>
      </c>
      <c r="E14" s="7">
        <f t="shared" si="27"/>
        <v>231.71000000000009</v>
      </c>
      <c r="F14" s="7">
        <f t="shared" si="28"/>
        <v>245.9200000000001</v>
      </c>
      <c r="G14" s="7">
        <f t="shared" si="1"/>
        <v>260.13000000000011</v>
      </c>
      <c r="H14" s="7">
        <f t="shared" si="2"/>
        <v>274.34000000000009</v>
      </c>
      <c r="I14" s="7">
        <f t="shared" si="3"/>
        <v>288.55000000000007</v>
      </c>
      <c r="J14" s="7">
        <f t="shared" si="4"/>
        <v>302.76000000000005</v>
      </c>
      <c r="K14" s="7">
        <f t="shared" si="5"/>
        <v>316.97000000000003</v>
      </c>
      <c r="L14" s="7">
        <f t="shared" si="6"/>
        <v>331.18</v>
      </c>
      <c r="M14" s="7">
        <f t="shared" si="7"/>
        <v>345.39</v>
      </c>
      <c r="N14" s="7">
        <f t="shared" si="8"/>
        <v>359.59999999999997</v>
      </c>
      <c r="O14" s="7">
        <f t="shared" si="9"/>
        <v>373.80999999999995</v>
      </c>
      <c r="P14" s="7">
        <f t="shared" si="10"/>
        <v>388.01999999999992</v>
      </c>
      <c r="Q14" s="7">
        <f t="shared" si="11"/>
        <v>402.2299999999999</v>
      </c>
      <c r="R14" s="7">
        <f t="shared" si="12"/>
        <v>416.43999999999988</v>
      </c>
      <c r="S14" s="7">
        <f t="shared" si="13"/>
        <v>430.64999999999986</v>
      </c>
      <c r="T14" s="7">
        <f t="shared" si="14"/>
        <v>444.85999999999984</v>
      </c>
      <c r="U14" s="7">
        <f t="shared" si="15"/>
        <v>459.06999999999982</v>
      </c>
      <c r="V14" s="7">
        <f t="shared" si="16"/>
        <v>473.2799999999998</v>
      </c>
      <c r="W14" s="7">
        <f t="shared" si="17"/>
        <v>487.48999999999978</v>
      </c>
      <c r="X14" s="7">
        <f t="shared" si="18"/>
        <v>501.69999999999976</v>
      </c>
      <c r="Y14" s="7">
        <f t="shared" si="19"/>
        <v>515.90999999999974</v>
      </c>
      <c r="Z14" s="7">
        <f t="shared" si="20"/>
        <v>530.11999999999978</v>
      </c>
      <c r="AA14" s="7">
        <f t="shared" si="21"/>
        <v>544.32999999999981</v>
      </c>
      <c r="AB14" s="7">
        <f t="shared" si="22"/>
        <v>558.53999999999985</v>
      </c>
      <c r="AC14" s="7">
        <f t="shared" si="23"/>
        <v>572.74999999999989</v>
      </c>
      <c r="AD14" s="7">
        <f t="shared" si="24"/>
        <v>586.95999999999992</v>
      </c>
      <c r="AE14" s="7">
        <f t="shared" si="25"/>
        <v>601.16999999999996</v>
      </c>
    </row>
    <row r="15" spans="1:31" s="5" customFormat="1" ht="30" customHeight="1" x14ac:dyDescent="0.25">
      <c r="A15" s="3" t="s">
        <v>12</v>
      </c>
      <c r="B15" s="7">
        <f t="shared" si="26"/>
        <v>203.29000000000008</v>
      </c>
      <c r="C15" s="7">
        <f t="shared" si="0"/>
        <v>217.50000000000009</v>
      </c>
      <c r="D15" s="7">
        <f t="shared" si="0"/>
        <v>231.71000000000009</v>
      </c>
      <c r="E15" s="7">
        <f t="shared" si="27"/>
        <v>245.9200000000001</v>
      </c>
      <c r="F15" s="7">
        <f t="shared" si="28"/>
        <v>260.13000000000011</v>
      </c>
      <c r="G15" s="7">
        <f t="shared" si="1"/>
        <v>274.34000000000009</v>
      </c>
      <c r="H15" s="7">
        <f t="shared" si="2"/>
        <v>288.55000000000007</v>
      </c>
      <c r="I15" s="7">
        <f t="shared" si="3"/>
        <v>302.76000000000005</v>
      </c>
      <c r="J15" s="7">
        <f t="shared" si="4"/>
        <v>316.97000000000003</v>
      </c>
      <c r="K15" s="7">
        <f t="shared" si="5"/>
        <v>331.18</v>
      </c>
      <c r="L15" s="7">
        <f t="shared" si="6"/>
        <v>345.39</v>
      </c>
      <c r="M15" s="7">
        <f t="shared" si="7"/>
        <v>359.59999999999997</v>
      </c>
      <c r="N15" s="7">
        <f t="shared" si="8"/>
        <v>373.80999999999995</v>
      </c>
      <c r="O15" s="7">
        <f t="shared" si="9"/>
        <v>388.01999999999992</v>
      </c>
      <c r="P15" s="7">
        <f t="shared" si="10"/>
        <v>402.2299999999999</v>
      </c>
      <c r="Q15" s="7">
        <f t="shared" si="11"/>
        <v>416.43999999999988</v>
      </c>
      <c r="R15" s="7">
        <f t="shared" si="12"/>
        <v>430.64999999999986</v>
      </c>
      <c r="S15" s="7">
        <f t="shared" si="13"/>
        <v>444.85999999999984</v>
      </c>
      <c r="T15" s="7">
        <f t="shared" si="14"/>
        <v>459.06999999999982</v>
      </c>
      <c r="U15" s="7">
        <f t="shared" si="15"/>
        <v>473.2799999999998</v>
      </c>
      <c r="V15" s="7">
        <f t="shared" si="16"/>
        <v>487.48999999999978</v>
      </c>
      <c r="W15" s="7">
        <f t="shared" si="17"/>
        <v>501.69999999999976</v>
      </c>
      <c r="X15" s="7">
        <f t="shared" si="18"/>
        <v>515.90999999999974</v>
      </c>
      <c r="Y15" s="7">
        <f t="shared" si="19"/>
        <v>530.11999999999978</v>
      </c>
      <c r="Z15" s="7">
        <f t="shared" si="20"/>
        <v>544.32999999999981</v>
      </c>
      <c r="AA15" s="7">
        <f t="shared" si="21"/>
        <v>558.53999999999985</v>
      </c>
      <c r="AB15" s="7">
        <f t="shared" si="22"/>
        <v>572.74999999999989</v>
      </c>
      <c r="AC15" s="7">
        <f t="shared" si="23"/>
        <v>586.95999999999992</v>
      </c>
      <c r="AD15" s="7">
        <f t="shared" si="24"/>
        <v>601.16999999999996</v>
      </c>
      <c r="AE15" s="7">
        <f t="shared" si="25"/>
        <v>615.38</v>
      </c>
    </row>
    <row r="16" spans="1:31" s="5" customFormat="1" ht="30" customHeight="1" x14ac:dyDescent="0.25">
      <c r="A16" s="3" t="s">
        <v>13</v>
      </c>
      <c r="B16" s="7">
        <f t="shared" si="26"/>
        <v>217.50000000000009</v>
      </c>
      <c r="C16" s="7">
        <f t="shared" si="0"/>
        <v>231.71000000000009</v>
      </c>
      <c r="D16" s="7">
        <f t="shared" si="0"/>
        <v>245.9200000000001</v>
      </c>
      <c r="E16" s="7">
        <f t="shared" si="27"/>
        <v>260.13000000000011</v>
      </c>
      <c r="F16" s="7">
        <f t="shared" si="28"/>
        <v>274.34000000000009</v>
      </c>
      <c r="G16" s="7">
        <f t="shared" si="1"/>
        <v>288.55000000000007</v>
      </c>
      <c r="H16" s="7">
        <f t="shared" si="2"/>
        <v>302.76000000000005</v>
      </c>
      <c r="I16" s="7">
        <f t="shared" si="3"/>
        <v>316.97000000000003</v>
      </c>
      <c r="J16" s="7">
        <f t="shared" si="4"/>
        <v>331.18</v>
      </c>
      <c r="K16" s="7">
        <f t="shared" si="5"/>
        <v>345.39</v>
      </c>
      <c r="L16" s="7">
        <f t="shared" si="6"/>
        <v>359.59999999999997</v>
      </c>
      <c r="M16" s="7">
        <f t="shared" si="7"/>
        <v>373.80999999999995</v>
      </c>
      <c r="N16" s="7">
        <f t="shared" si="8"/>
        <v>388.01999999999992</v>
      </c>
      <c r="O16" s="7">
        <f t="shared" si="9"/>
        <v>402.2299999999999</v>
      </c>
      <c r="P16" s="7">
        <f t="shared" si="10"/>
        <v>416.43999999999988</v>
      </c>
      <c r="Q16" s="7">
        <f t="shared" si="11"/>
        <v>430.64999999999986</v>
      </c>
      <c r="R16" s="7">
        <f t="shared" si="12"/>
        <v>444.85999999999984</v>
      </c>
      <c r="S16" s="7">
        <f t="shared" si="13"/>
        <v>459.06999999999982</v>
      </c>
      <c r="T16" s="7">
        <f t="shared" si="14"/>
        <v>473.2799999999998</v>
      </c>
      <c r="U16" s="7">
        <f t="shared" si="15"/>
        <v>487.48999999999978</v>
      </c>
      <c r="V16" s="7">
        <f t="shared" si="16"/>
        <v>501.69999999999976</v>
      </c>
      <c r="W16" s="7">
        <f t="shared" si="17"/>
        <v>515.90999999999974</v>
      </c>
      <c r="X16" s="7">
        <f t="shared" si="18"/>
        <v>530.11999999999978</v>
      </c>
      <c r="Y16" s="7">
        <f t="shared" si="19"/>
        <v>544.32999999999981</v>
      </c>
      <c r="Z16" s="7">
        <f t="shared" si="20"/>
        <v>558.53999999999985</v>
      </c>
      <c r="AA16" s="7">
        <f t="shared" si="21"/>
        <v>572.74999999999989</v>
      </c>
      <c r="AB16" s="7">
        <f t="shared" si="22"/>
        <v>586.95999999999992</v>
      </c>
      <c r="AC16" s="7">
        <f t="shared" si="23"/>
        <v>601.16999999999996</v>
      </c>
      <c r="AD16" s="7">
        <f t="shared" si="24"/>
        <v>615.38</v>
      </c>
      <c r="AE16" s="7">
        <f t="shared" si="25"/>
        <v>629.59</v>
      </c>
    </row>
    <row r="17" spans="1:31" s="5" customFormat="1" ht="30" customHeight="1" x14ac:dyDescent="0.25">
      <c r="A17" s="3" t="s">
        <v>14</v>
      </c>
      <c r="B17" s="7">
        <f t="shared" si="26"/>
        <v>231.71000000000009</v>
      </c>
      <c r="C17" s="7">
        <f t="shared" si="0"/>
        <v>245.9200000000001</v>
      </c>
      <c r="D17" s="7">
        <f t="shared" si="0"/>
        <v>260.13000000000011</v>
      </c>
      <c r="E17" s="7">
        <f t="shared" si="27"/>
        <v>274.34000000000009</v>
      </c>
      <c r="F17" s="7">
        <f t="shared" si="28"/>
        <v>288.55000000000007</v>
      </c>
      <c r="G17" s="7">
        <f t="shared" si="1"/>
        <v>302.76000000000005</v>
      </c>
      <c r="H17" s="7">
        <f t="shared" si="2"/>
        <v>316.97000000000003</v>
      </c>
      <c r="I17" s="7">
        <f t="shared" si="3"/>
        <v>331.18</v>
      </c>
      <c r="J17" s="7">
        <f t="shared" si="4"/>
        <v>345.39</v>
      </c>
      <c r="K17" s="7">
        <f t="shared" si="5"/>
        <v>359.59999999999997</v>
      </c>
      <c r="L17" s="7">
        <f t="shared" si="6"/>
        <v>373.80999999999995</v>
      </c>
      <c r="M17" s="7">
        <f t="shared" si="7"/>
        <v>388.01999999999992</v>
      </c>
      <c r="N17" s="7">
        <f t="shared" si="8"/>
        <v>402.2299999999999</v>
      </c>
      <c r="O17" s="7">
        <f t="shared" si="9"/>
        <v>416.43999999999988</v>
      </c>
      <c r="P17" s="7">
        <f t="shared" si="10"/>
        <v>430.64999999999986</v>
      </c>
      <c r="Q17" s="7">
        <f t="shared" si="11"/>
        <v>444.85999999999984</v>
      </c>
      <c r="R17" s="7">
        <f t="shared" si="12"/>
        <v>459.06999999999982</v>
      </c>
      <c r="S17" s="7">
        <f t="shared" si="13"/>
        <v>473.2799999999998</v>
      </c>
      <c r="T17" s="7">
        <f t="shared" si="14"/>
        <v>487.48999999999978</v>
      </c>
      <c r="U17" s="7">
        <f t="shared" si="15"/>
        <v>501.69999999999976</v>
      </c>
      <c r="V17" s="7">
        <f t="shared" si="16"/>
        <v>515.90999999999974</v>
      </c>
      <c r="W17" s="7">
        <f t="shared" si="17"/>
        <v>530.11999999999978</v>
      </c>
      <c r="X17" s="7">
        <f t="shared" si="18"/>
        <v>544.32999999999981</v>
      </c>
      <c r="Y17" s="7">
        <f t="shared" si="19"/>
        <v>558.53999999999985</v>
      </c>
      <c r="Z17" s="7">
        <f t="shared" si="20"/>
        <v>572.74999999999989</v>
      </c>
      <c r="AA17" s="7">
        <f t="shared" si="21"/>
        <v>586.95999999999992</v>
      </c>
      <c r="AB17" s="7">
        <f t="shared" si="22"/>
        <v>601.16999999999996</v>
      </c>
      <c r="AC17" s="7">
        <f t="shared" si="23"/>
        <v>615.38</v>
      </c>
      <c r="AD17" s="7">
        <f t="shared" si="24"/>
        <v>629.59</v>
      </c>
      <c r="AE17" s="7">
        <f t="shared" si="25"/>
        <v>643.80000000000007</v>
      </c>
    </row>
    <row r="18" spans="1:31" s="5" customFormat="1" ht="30" customHeight="1" x14ac:dyDescent="0.25">
      <c r="A18" s="3" t="s">
        <v>15</v>
      </c>
      <c r="B18" s="7">
        <f t="shared" si="26"/>
        <v>245.9200000000001</v>
      </c>
      <c r="C18" s="7">
        <f t="shared" si="0"/>
        <v>260.13000000000011</v>
      </c>
      <c r="D18" s="7">
        <f t="shared" si="0"/>
        <v>274.34000000000009</v>
      </c>
      <c r="E18" s="7">
        <f t="shared" si="27"/>
        <v>288.55000000000007</v>
      </c>
      <c r="F18" s="7">
        <f t="shared" si="28"/>
        <v>302.76000000000005</v>
      </c>
      <c r="G18" s="7">
        <f t="shared" si="1"/>
        <v>316.97000000000003</v>
      </c>
      <c r="H18" s="7">
        <f t="shared" si="2"/>
        <v>331.18</v>
      </c>
      <c r="I18" s="7">
        <f t="shared" si="3"/>
        <v>345.39</v>
      </c>
      <c r="J18" s="7">
        <f t="shared" si="4"/>
        <v>359.59999999999997</v>
      </c>
      <c r="K18" s="7">
        <f t="shared" si="5"/>
        <v>373.80999999999995</v>
      </c>
      <c r="L18" s="7">
        <f t="shared" si="6"/>
        <v>388.01999999999992</v>
      </c>
      <c r="M18" s="7">
        <f t="shared" si="7"/>
        <v>402.2299999999999</v>
      </c>
      <c r="N18" s="7">
        <f t="shared" si="8"/>
        <v>416.43999999999988</v>
      </c>
      <c r="O18" s="7">
        <f t="shared" si="9"/>
        <v>430.64999999999986</v>
      </c>
      <c r="P18" s="7">
        <f t="shared" si="10"/>
        <v>444.85999999999984</v>
      </c>
      <c r="Q18" s="7">
        <f t="shared" si="11"/>
        <v>459.06999999999982</v>
      </c>
      <c r="R18" s="7">
        <f t="shared" si="12"/>
        <v>473.2799999999998</v>
      </c>
      <c r="S18" s="7">
        <f t="shared" si="13"/>
        <v>487.48999999999978</v>
      </c>
      <c r="T18" s="7">
        <f t="shared" si="14"/>
        <v>501.69999999999976</v>
      </c>
      <c r="U18" s="7">
        <f t="shared" si="15"/>
        <v>515.90999999999974</v>
      </c>
      <c r="V18" s="7">
        <f t="shared" si="16"/>
        <v>530.11999999999978</v>
      </c>
      <c r="W18" s="7">
        <f t="shared" si="17"/>
        <v>544.32999999999981</v>
      </c>
      <c r="X18" s="7">
        <f t="shared" si="18"/>
        <v>558.53999999999985</v>
      </c>
      <c r="Y18" s="7">
        <f t="shared" si="19"/>
        <v>572.74999999999989</v>
      </c>
      <c r="Z18" s="7">
        <f t="shared" si="20"/>
        <v>586.95999999999992</v>
      </c>
      <c r="AA18" s="7">
        <f t="shared" si="21"/>
        <v>601.16999999999996</v>
      </c>
      <c r="AB18" s="7">
        <f t="shared" si="22"/>
        <v>615.38</v>
      </c>
      <c r="AC18" s="7">
        <f t="shared" si="23"/>
        <v>629.59</v>
      </c>
      <c r="AD18" s="7">
        <f t="shared" si="24"/>
        <v>643.80000000000007</v>
      </c>
      <c r="AE18" s="7">
        <f t="shared" si="25"/>
        <v>658.0100000000001</v>
      </c>
    </row>
    <row r="19" spans="1:31" s="5" customFormat="1" ht="30" customHeight="1" x14ac:dyDescent="0.25">
      <c r="A19" s="3" t="s">
        <v>16</v>
      </c>
      <c r="B19" s="7">
        <f t="shared" si="26"/>
        <v>260.13000000000011</v>
      </c>
      <c r="C19" s="7">
        <f t="shared" si="0"/>
        <v>274.34000000000009</v>
      </c>
      <c r="D19" s="7">
        <f t="shared" si="0"/>
        <v>288.55000000000007</v>
      </c>
      <c r="E19" s="7">
        <f t="shared" si="27"/>
        <v>302.76000000000005</v>
      </c>
      <c r="F19" s="7">
        <f t="shared" si="28"/>
        <v>316.97000000000003</v>
      </c>
      <c r="G19" s="7">
        <f t="shared" si="1"/>
        <v>331.18</v>
      </c>
      <c r="H19" s="7">
        <f t="shared" si="2"/>
        <v>345.39</v>
      </c>
      <c r="I19" s="7">
        <f t="shared" si="3"/>
        <v>359.59999999999997</v>
      </c>
      <c r="J19" s="7">
        <f t="shared" si="4"/>
        <v>373.80999999999995</v>
      </c>
      <c r="K19" s="7">
        <f t="shared" si="5"/>
        <v>388.01999999999992</v>
      </c>
      <c r="L19" s="7">
        <f t="shared" si="6"/>
        <v>402.2299999999999</v>
      </c>
      <c r="M19" s="7">
        <f t="shared" si="7"/>
        <v>416.43999999999988</v>
      </c>
      <c r="N19" s="7">
        <f t="shared" si="8"/>
        <v>430.64999999999986</v>
      </c>
      <c r="O19" s="7">
        <f t="shared" si="9"/>
        <v>444.85999999999984</v>
      </c>
      <c r="P19" s="7">
        <f t="shared" si="10"/>
        <v>459.06999999999982</v>
      </c>
      <c r="Q19" s="7">
        <f t="shared" si="11"/>
        <v>473.2799999999998</v>
      </c>
      <c r="R19" s="7">
        <f t="shared" si="12"/>
        <v>487.48999999999978</v>
      </c>
      <c r="S19" s="7">
        <f t="shared" si="13"/>
        <v>501.69999999999976</v>
      </c>
      <c r="T19" s="7">
        <f t="shared" si="14"/>
        <v>515.90999999999974</v>
      </c>
      <c r="U19" s="7">
        <f t="shared" si="15"/>
        <v>530.11999999999978</v>
      </c>
      <c r="V19" s="7">
        <f t="shared" si="16"/>
        <v>544.32999999999981</v>
      </c>
      <c r="W19" s="7">
        <f t="shared" si="17"/>
        <v>558.53999999999985</v>
      </c>
      <c r="X19" s="7">
        <f t="shared" si="18"/>
        <v>572.74999999999989</v>
      </c>
      <c r="Y19" s="7">
        <f t="shared" si="19"/>
        <v>586.95999999999992</v>
      </c>
      <c r="Z19" s="7">
        <f t="shared" si="20"/>
        <v>601.16999999999996</v>
      </c>
      <c r="AA19" s="7">
        <f t="shared" si="21"/>
        <v>615.38</v>
      </c>
      <c r="AB19" s="7">
        <f t="shared" si="22"/>
        <v>629.59</v>
      </c>
      <c r="AC19" s="7">
        <f t="shared" si="23"/>
        <v>643.80000000000007</v>
      </c>
      <c r="AD19" s="7">
        <f t="shared" si="24"/>
        <v>658.0100000000001</v>
      </c>
      <c r="AE19" s="7">
        <f t="shared" si="25"/>
        <v>672.22000000000014</v>
      </c>
    </row>
    <row r="20" spans="1:31" s="5" customFormat="1" ht="30" customHeight="1" x14ac:dyDescent="0.25">
      <c r="A20" s="3" t="s">
        <v>17</v>
      </c>
      <c r="B20" s="7">
        <f t="shared" si="26"/>
        <v>274.34000000000009</v>
      </c>
      <c r="C20" s="7">
        <f t="shared" si="0"/>
        <v>288.55000000000007</v>
      </c>
      <c r="D20" s="7">
        <f t="shared" si="0"/>
        <v>302.76000000000005</v>
      </c>
      <c r="E20" s="7">
        <f t="shared" si="27"/>
        <v>316.97000000000003</v>
      </c>
      <c r="F20" s="7">
        <f t="shared" si="28"/>
        <v>331.18</v>
      </c>
      <c r="G20" s="7">
        <f t="shared" si="1"/>
        <v>345.39</v>
      </c>
      <c r="H20" s="7">
        <f t="shared" si="2"/>
        <v>359.59999999999997</v>
      </c>
      <c r="I20" s="7">
        <f t="shared" si="3"/>
        <v>373.80999999999995</v>
      </c>
      <c r="J20" s="7">
        <f t="shared" si="4"/>
        <v>388.01999999999992</v>
      </c>
      <c r="K20" s="7">
        <f t="shared" si="5"/>
        <v>402.2299999999999</v>
      </c>
      <c r="L20" s="7">
        <f t="shared" si="6"/>
        <v>416.43999999999988</v>
      </c>
      <c r="M20" s="7">
        <f t="shared" si="7"/>
        <v>430.64999999999986</v>
      </c>
      <c r="N20" s="7">
        <f t="shared" si="8"/>
        <v>444.85999999999984</v>
      </c>
      <c r="O20" s="7">
        <f t="shared" si="9"/>
        <v>459.06999999999982</v>
      </c>
      <c r="P20" s="7">
        <f t="shared" si="10"/>
        <v>473.2799999999998</v>
      </c>
      <c r="Q20" s="7">
        <f t="shared" si="11"/>
        <v>487.48999999999978</v>
      </c>
      <c r="R20" s="7">
        <f t="shared" si="12"/>
        <v>501.69999999999976</v>
      </c>
      <c r="S20" s="7">
        <f t="shared" si="13"/>
        <v>515.90999999999974</v>
      </c>
      <c r="T20" s="7">
        <f t="shared" si="14"/>
        <v>530.11999999999978</v>
      </c>
      <c r="U20" s="7">
        <f t="shared" si="15"/>
        <v>544.32999999999981</v>
      </c>
      <c r="V20" s="7">
        <f t="shared" si="16"/>
        <v>558.53999999999985</v>
      </c>
      <c r="W20" s="7">
        <f t="shared" si="17"/>
        <v>572.74999999999989</v>
      </c>
      <c r="X20" s="7">
        <f t="shared" si="18"/>
        <v>586.95999999999992</v>
      </c>
      <c r="Y20" s="7">
        <f t="shared" si="19"/>
        <v>601.16999999999996</v>
      </c>
      <c r="Z20" s="7">
        <f t="shared" si="20"/>
        <v>615.38</v>
      </c>
      <c r="AA20" s="7">
        <f t="shared" si="21"/>
        <v>629.59</v>
      </c>
      <c r="AB20" s="7">
        <f t="shared" si="22"/>
        <v>643.80000000000007</v>
      </c>
      <c r="AC20" s="7">
        <f t="shared" si="23"/>
        <v>658.0100000000001</v>
      </c>
      <c r="AD20" s="7">
        <f t="shared" si="24"/>
        <v>672.22000000000014</v>
      </c>
      <c r="AE20" s="7">
        <f t="shared" si="25"/>
        <v>686.43000000000018</v>
      </c>
    </row>
    <row r="21" spans="1:31" s="5" customFormat="1" ht="30" customHeight="1" x14ac:dyDescent="0.25">
      <c r="A21" s="3" t="s">
        <v>18</v>
      </c>
      <c r="B21" s="7">
        <f t="shared" si="26"/>
        <v>288.55000000000007</v>
      </c>
      <c r="C21" s="7">
        <f t="shared" si="0"/>
        <v>302.76000000000005</v>
      </c>
      <c r="D21" s="7">
        <f t="shared" si="0"/>
        <v>316.97000000000003</v>
      </c>
      <c r="E21" s="7">
        <f t="shared" si="27"/>
        <v>331.18</v>
      </c>
      <c r="F21" s="7">
        <f t="shared" si="28"/>
        <v>345.39</v>
      </c>
      <c r="G21" s="7">
        <f t="shared" si="1"/>
        <v>359.59999999999997</v>
      </c>
      <c r="H21" s="7">
        <f t="shared" si="2"/>
        <v>373.80999999999995</v>
      </c>
      <c r="I21" s="7">
        <f t="shared" si="3"/>
        <v>388.01999999999992</v>
      </c>
      <c r="J21" s="7">
        <f t="shared" si="4"/>
        <v>402.2299999999999</v>
      </c>
      <c r="K21" s="7">
        <f t="shared" si="5"/>
        <v>416.43999999999988</v>
      </c>
      <c r="L21" s="7">
        <f t="shared" si="6"/>
        <v>430.64999999999986</v>
      </c>
      <c r="M21" s="7">
        <f t="shared" si="7"/>
        <v>444.85999999999984</v>
      </c>
      <c r="N21" s="7">
        <f t="shared" si="8"/>
        <v>459.06999999999982</v>
      </c>
      <c r="O21" s="7">
        <f t="shared" si="9"/>
        <v>473.2799999999998</v>
      </c>
      <c r="P21" s="7">
        <f t="shared" si="10"/>
        <v>487.48999999999978</v>
      </c>
      <c r="Q21" s="7">
        <f t="shared" si="11"/>
        <v>501.69999999999976</v>
      </c>
      <c r="R21" s="7">
        <f t="shared" si="12"/>
        <v>515.90999999999974</v>
      </c>
      <c r="S21" s="7">
        <f t="shared" si="13"/>
        <v>530.11999999999978</v>
      </c>
      <c r="T21" s="7">
        <f t="shared" si="14"/>
        <v>544.32999999999981</v>
      </c>
      <c r="U21" s="7">
        <f t="shared" si="15"/>
        <v>558.53999999999985</v>
      </c>
      <c r="V21" s="7">
        <f t="shared" si="16"/>
        <v>572.74999999999989</v>
      </c>
      <c r="W21" s="7">
        <f t="shared" si="17"/>
        <v>586.95999999999992</v>
      </c>
      <c r="X21" s="7">
        <f t="shared" si="18"/>
        <v>601.16999999999996</v>
      </c>
      <c r="Y21" s="7">
        <f t="shared" si="19"/>
        <v>615.38</v>
      </c>
      <c r="Z21" s="7">
        <f t="shared" si="20"/>
        <v>629.59</v>
      </c>
      <c r="AA21" s="7">
        <f t="shared" si="21"/>
        <v>643.80000000000007</v>
      </c>
      <c r="AB21" s="7">
        <f t="shared" si="22"/>
        <v>658.0100000000001</v>
      </c>
      <c r="AC21" s="7">
        <f t="shared" si="23"/>
        <v>672.22000000000014</v>
      </c>
      <c r="AD21" s="7">
        <f t="shared" si="24"/>
        <v>686.43000000000018</v>
      </c>
      <c r="AE21" s="7">
        <f t="shared" si="25"/>
        <v>700.64000000000021</v>
      </c>
    </row>
    <row r="22" spans="1:31" s="5" customFormat="1" ht="30" customHeight="1" x14ac:dyDescent="0.25">
      <c r="A22" s="3" t="s">
        <v>19</v>
      </c>
      <c r="B22" s="7">
        <f t="shared" si="26"/>
        <v>302.76000000000005</v>
      </c>
      <c r="C22" s="7">
        <f t="shared" si="0"/>
        <v>316.97000000000003</v>
      </c>
      <c r="D22" s="7">
        <f t="shared" si="0"/>
        <v>331.18</v>
      </c>
      <c r="E22" s="7">
        <f t="shared" si="27"/>
        <v>345.39</v>
      </c>
      <c r="F22" s="7">
        <f t="shared" si="28"/>
        <v>359.59999999999997</v>
      </c>
      <c r="G22" s="7">
        <f t="shared" si="1"/>
        <v>373.80999999999995</v>
      </c>
      <c r="H22" s="7">
        <f t="shared" si="2"/>
        <v>388.01999999999992</v>
      </c>
      <c r="I22" s="7">
        <f t="shared" si="3"/>
        <v>402.2299999999999</v>
      </c>
      <c r="J22" s="7">
        <f t="shared" si="4"/>
        <v>416.43999999999988</v>
      </c>
      <c r="K22" s="7">
        <f t="shared" si="5"/>
        <v>430.64999999999986</v>
      </c>
      <c r="L22" s="7">
        <f t="shared" si="6"/>
        <v>444.85999999999984</v>
      </c>
      <c r="M22" s="7">
        <f t="shared" si="7"/>
        <v>459.06999999999982</v>
      </c>
      <c r="N22" s="7">
        <f t="shared" si="8"/>
        <v>473.2799999999998</v>
      </c>
      <c r="O22" s="7">
        <f t="shared" si="9"/>
        <v>487.48999999999978</v>
      </c>
      <c r="P22" s="7">
        <f t="shared" si="10"/>
        <v>501.69999999999976</v>
      </c>
      <c r="Q22" s="7">
        <f t="shared" si="11"/>
        <v>515.90999999999974</v>
      </c>
      <c r="R22" s="7">
        <f t="shared" si="12"/>
        <v>530.11999999999978</v>
      </c>
      <c r="S22" s="7">
        <f t="shared" si="13"/>
        <v>544.32999999999981</v>
      </c>
      <c r="T22" s="7">
        <f t="shared" si="14"/>
        <v>558.53999999999985</v>
      </c>
      <c r="U22" s="7">
        <f t="shared" si="15"/>
        <v>572.74999999999989</v>
      </c>
      <c r="V22" s="7">
        <f t="shared" si="16"/>
        <v>586.95999999999992</v>
      </c>
      <c r="W22" s="7">
        <f t="shared" si="17"/>
        <v>601.16999999999996</v>
      </c>
      <c r="X22" s="7">
        <f t="shared" si="18"/>
        <v>615.38</v>
      </c>
      <c r="Y22" s="7">
        <f t="shared" si="19"/>
        <v>629.59</v>
      </c>
      <c r="Z22" s="7">
        <f t="shared" si="20"/>
        <v>643.80000000000007</v>
      </c>
      <c r="AA22" s="7">
        <f t="shared" si="21"/>
        <v>658.0100000000001</v>
      </c>
      <c r="AB22" s="7">
        <f t="shared" si="22"/>
        <v>672.22000000000014</v>
      </c>
      <c r="AC22" s="7">
        <f t="shared" si="23"/>
        <v>686.43000000000018</v>
      </c>
      <c r="AD22" s="7">
        <f t="shared" si="24"/>
        <v>700.64000000000021</v>
      </c>
      <c r="AE22" s="7">
        <f t="shared" si="25"/>
        <v>714.85000000000025</v>
      </c>
    </row>
    <row r="23" spans="1:31" s="5" customFormat="1" ht="30" customHeight="1" x14ac:dyDescent="0.25">
      <c r="A23" s="3" t="s">
        <v>20</v>
      </c>
      <c r="B23" s="7">
        <f t="shared" si="26"/>
        <v>316.97000000000003</v>
      </c>
      <c r="C23" s="7">
        <f t="shared" si="0"/>
        <v>331.18</v>
      </c>
      <c r="D23" s="7">
        <f t="shared" si="0"/>
        <v>345.39</v>
      </c>
      <c r="E23" s="7">
        <f t="shared" si="27"/>
        <v>359.59999999999997</v>
      </c>
      <c r="F23" s="7">
        <f t="shared" si="28"/>
        <v>373.80999999999995</v>
      </c>
      <c r="G23" s="7">
        <f t="shared" si="1"/>
        <v>388.01999999999992</v>
      </c>
      <c r="H23" s="7">
        <f t="shared" si="2"/>
        <v>402.2299999999999</v>
      </c>
      <c r="I23" s="7">
        <f t="shared" si="3"/>
        <v>416.43999999999988</v>
      </c>
      <c r="J23" s="7">
        <f t="shared" si="4"/>
        <v>430.64999999999986</v>
      </c>
      <c r="K23" s="7">
        <f t="shared" si="5"/>
        <v>444.85999999999984</v>
      </c>
      <c r="L23" s="7">
        <f t="shared" si="6"/>
        <v>459.06999999999982</v>
      </c>
      <c r="M23" s="7">
        <f t="shared" si="7"/>
        <v>473.2799999999998</v>
      </c>
      <c r="N23" s="7">
        <f t="shared" si="8"/>
        <v>487.48999999999978</v>
      </c>
      <c r="O23" s="7">
        <f t="shared" si="9"/>
        <v>501.69999999999976</v>
      </c>
      <c r="P23" s="7">
        <f t="shared" si="10"/>
        <v>515.90999999999974</v>
      </c>
      <c r="Q23" s="7">
        <f t="shared" si="11"/>
        <v>530.11999999999978</v>
      </c>
      <c r="R23" s="7">
        <f t="shared" si="12"/>
        <v>544.32999999999981</v>
      </c>
      <c r="S23" s="7">
        <f t="shared" si="13"/>
        <v>558.53999999999985</v>
      </c>
      <c r="T23" s="7">
        <f t="shared" si="14"/>
        <v>572.74999999999989</v>
      </c>
      <c r="U23" s="7">
        <f t="shared" si="15"/>
        <v>586.95999999999992</v>
      </c>
      <c r="V23" s="7">
        <f t="shared" si="16"/>
        <v>601.16999999999996</v>
      </c>
      <c r="W23" s="7">
        <f t="shared" si="17"/>
        <v>615.38</v>
      </c>
      <c r="X23" s="7">
        <f t="shared" si="18"/>
        <v>629.59</v>
      </c>
      <c r="Y23" s="7">
        <f t="shared" si="19"/>
        <v>643.80000000000007</v>
      </c>
      <c r="Z23" s="7">
        <f t="shared" si="20"/>
        <v>658.0100000000001</v>
      </c>
      <c r="AA23" s="7">
        <f t="shared" si="21"/>
        <v>672.22000000000014</v>
      </c>
      <c r="AB23" s="7">
        <f t="shared" si="22"/>
        <v>686.43000000000018</v>
      </c>
      <c r="AC23" s="7">
        <f t="shared" si="23"/>
        <v>700.64000000000021</v>
      </c>
      <c r="AD23" s="7">
        <f t="shared" si="24"/>
        <v>714.85000000000025</v>
      </c>
      <c r="AE23" s="7">
        <f t="shared" si="25"/>
        <v>729.06000000000029</v>
      </c>
    </row>
    <row r="24" spans="1:31" s="5" customFormat="1" ht="30" customHeight="1" x14ac:dyDescent="0.25">
      <c r="A24" s="3" t="s">
        <v>21</v>
      </c>
      <c r="B24" s="7">
        <f t="shared" si="26"/>
        <v>331.18</v>
      </c>
      <c r="C24" s="7">
        <f t="shared" si="0"/>
        <v>345.39</v>
      </c>
      <c r="D24" s="7">
        <f t="shared" si="0"/>
        <v>359.59999999999997</v>
      </c>
      <c r="E24" s="7">
        <f t="shared" si="27"/>
        <v>373.80999999999995</v>
      </c>
      <c r="F24" s="7">
        <f t="shared" si="28"/>
        <v>388.01999999999992</v>
      </c>
      <c r="G24" s="7">
        <f t="shared" si="1"/>
        <v>402.2299999999999</v>
      </c>
      <c r="H24" s="7">
        <f t="shared" si="2"/>
        <v>416.43999999999988</v>
      </c>
      <c r="I24" s="7">
        <f t="shared" si="3"/>
        <v>430.64999999999986</v>
      </c>
      <c r="J24" s="7">
        <f t="shared" si="4"/>
        <v>444.85999999999984</v>
      </c>
      <c r="K24" s="7">
        <f t="shared" si="5"/>
        <v>459.06999999999982</v>
      </c>
      <c r="L24" s="7">
        <f t="shared" si="6"/>
        <v>473.2799999999998</v>
      </c>
      <c r="M24" s="7">
        <f t="shared" si="7"/>
        <v>487.48999999999978</v>
      </c>
      <c r="N24" s="7">
        <f t="shared" si="8"/>
        <v>501.69999999999976</v>
      </c>
      <c r="O24" s="7">
        <f t="shared" si="9"/>
        <v>515.90999999999974</v>
      </c>
      <c r="P24" s="7">
        <f t="shared" si="10"/>
        <v>530.11999999999978</v>
      </c>
      <c r="Q24" s="7">
        <f t="shared" si="11"/>
        <v>544.32999999999981</v>
      </c>
      <c r="R24" s="7">
        <f t="shared" si="12"/>
        <v>558.53999999999985</v>
      </c>
      <c r="S24" s="7">
        <f t="shared" si="13"/>
        <v>572.74999999999989</v>
      </c>
      <c r="T24" s="7">
        <f t="shared" si="14"/>
        <v>586.95999999999992</v>
      </c>
      <c r="U24" s="7">
        <f t="shared" si="15"/>
        <v>601.16999999999996</v>
      </c>
      <c r="V24" s="7">
        <f t="shared" si="16"/>
        <v>615.38</v>
      </c>
      <c r="W24" s="7">
        <f t="shared" si="17"/>
        <v>629.59</v>
      </c>
      <c r="X24" s="7">
        <f t="shared" si="18"/>
        <v>643.80000000000007</v>
      </c>
      <c r="Y24" s="7">
        <f t="shared" si="19"/>
        <v>658.0100000000001</v>
      </c>
      <c r="Z24" s="7">
        <f t="shared" si="20"/>
        <v>672.22000000000014</v>
      </c>
      <c r="AA24" s="7">
        <f t="shared" si="21"/>
        <v>686.43000000000018</v>
      </c>
      <c r="AB24" s="7">
        <f t="shared" si="22"/>
        <v>700.64000000000021</v>
      </c>
      <c r="AC24" s="7">
        <f t="shared" si="23"/>
        <v>714.85000000000025</v>
      </c>
      <c r="AD24" s="7">
        <f t="shared" si="24"/>
        <v>729.06000000000029</v>
      </c>
      <c r="AE24" s="7">
        <f t="shared" si="25"/>
        <v>743.27000000000032</v>
      </c>
    </row>
    <row r="25" spans="1:31" s="5" customFormat="1" ht="30" customHeight="1" x14ac:dyDescent="0.25">
      <c r="A25" s="3" t="s">
        <v>22</v>
      </c>
      <c r="B25" s="7">
        <f t="shared" si="26"/>
        <v>345.39</v>
      </c>
      <c r="C25" s="7">
        <f t="shared" si="0"/>
        <v>359.59999999999997</v>
      </c>
      <c r="D25" s="7">
        <f t="shared" si="0"/>
        <v>373.80999999999995</v>
      </c>
      <c r="E25" s="7">
        <f t="shared" si="27"/>
        <v>388.01999999999992</v>
      </c>
      <c r="F25" s="7">
        <f t="shared" si="28"/>
        <v>402.2299999999999</v>
      </c>
      <c r="G25" s="7">
        <f t="shared" si="1"/>
        <v>416.43999999999988</v>
      </c>
      <c r="H25" s="7">
        <f t="shared" si="2"/>
        <v>430.64999999999986</v>
      </c>
      <c r="I25" s="7">
        <f t="shared" si="3"/>
        <v>444.85999999999984</v>
      </c>
      <c r="J25" s="7">
        <f t="shared" si="4"/>
        <v>459.06999999999982</v>
      </c>
      <c r="K25" s="7">
        <f t="shared" si="5"/>
        <v>473.2799999999998</v>
      </c>
      <c r="L25" s="7">
        <f t="shared" si="6"/>
        <v>487.48999999999978</v>
      </c>
      <c r="M25" s="7">
        <f t="shared" si="7"/>
        <v>501.69999999999976</v>
      </c>
      <c r="N25" s="7">
        <f t="shared" si="8"/>
        <v>515.90999999999974</v>
      </c>
      <c r="O25" s="7">
        <f t="shared" si="9"/>
        <v>530.11999999999978</v>
      </c>
      <c r="P25" s="7">
        <f t="shared" si="10"/>
        <v>544.32999999999981</v>
      </c>
      <c r="Q25" s="7">
        <f t="shared" si="11"/>
        <v>558.53999999999985</v>
      </c>
      <c r="R25" s="7">
        <f t="shared" si="12"/>
        <v>572.74999999999989</v>
      </c>
      <c r="S25" s="7">
        <f t="shared" si="13"/>
        <v>586.95999999999992</v>
      </c>
      <c r="T25" s="7">
        <f t="shared" si="14"/>
        <v>601.16999999999996</v>
      </c>
      <c r="U25" s="7">
        <f t="shared" si="15"/>
        <v>615.38</v>
      </c>
      <c r="V25" s="7">
        <f t="shared" si="16"/>
        <v>629.59</v>
      </c>
      <c r="W25" s="7">
        <f t="shared" si="17"/>
        <v>643.80000000000007</v>
      </c>
      <c r="X25" s="7">
        <f t="shared" si="18"/>
        <v>658.0100000000001</v>
      </c>
      <c r="Y25" s="7">
        <f t="shared" si="19"/>
        <v>672.22000000000014</v>
      </c>
      <c r="Z25" s="7">
        <f t="shared" si="20"/>
        <v>686.43000000000018</v>
      </c>
      <c r="AA25" s="7">
        <f t="shared" si="21"/>
        <v>700.64000000000021</v>
      </c>
      <c r="AB25" s="7">
        <f t="shared" si="22"/>
        <v>714.85000000000025</v>
      </c>
      <c r="AC25" s="7">
        <f t="shared" si="23"/>
        <v>729.06000000000029</v>
      </c>
      <c r="AD25" s="7">
        <f t="shared" si="24"/>
        <v>743.27000000000032</v>
      </c>
      <c r="AE25" s="7">
        <f t="shared" si="25"/>
        <v>757.48000000000036</v>
      </c>
    </row>
    <row r="26" spans="1:31" s="5" customFormat="1" ht="30" customHeight="1" x14ac:dyDescent="0.25">
      <c r="A26" s="3" t="s">
        <v>23</v>
      </c>
      <c r="B26" s="7">
        <f t="shared" si="26"/>
        <v>359.59999999999997</v>
      </c>
      <c r="C26" s="7">
        <f t="shared" si="0"/>
        <v>373.80999999999995</v>
      </c>
      <c r="D26" s="7">
        <f t="shared" si="0"/>
        <v>388.01999999999992</v>
      </c>
      <c r="E26" s="7">
        <f t="shared" si="27"/>
        <v>402.2299999999999</v>
      </c>
      <c r="F26" s="7">
        <f t="shared" si="28"/>
        <v>416.43999999999988</v>
      </c>
      <c r="G26" s="7">
        <f t="shared" si="1"/>
        <v>430.64999999999986</v>
      </c>
      <c r="H26" s="7">
        <f t="shared" si="2"/>
        <v>444.85999999999984</v>
      </c>
      <c r="I26" s="7">
        <f t="shared" si="3"/>
        <v>459.06999999999982</v>
      </c>
      <c r="J26" s="7">
        <f t="shared" si="4"/>
        <v>473.2799999999998</v>
      </c>
      <c r="K26" s="7">
        <f t="shared" si="5"/>
        <v>487.48999999999978</v>
      </c>
      <c r="L26" s="7">
        <f t="shared" si="6"/>
        <v>501.69999999999976</v>
      </c>
      <c r="M26" s="7">
        <f t="shared" si="7"/>
        <v>515.90999999999974</v>
      </c>
      <c r="N26" s="7">
        <f t="shared" si="8"/>
        <v>530.11999999999978</v>
      </c>
      <c r="O26" s="7">
        <f t="shared" si="9"/>
        <v>544.32999999999981</v>
      </c>
      <c r="P26" s="7">
        <f t="shared" si="10"/>
        <v>558.53999999999985</v>
      </c>
      <c r="Q26" s="7">
        <f t="shared" si="11"/>
        <v>572.74999999999989</v>
      </c>
      <c r="R26" s="7">
        <f t="shared" si="12"/>
        <v>586.95999999999992</v>
      </c>
      <c r="S26" s="7">
        <f t="shared" si="13"/>
        <v>601.16999999999996</v>
      </c>
      <c r="T26" s="7">
        <f t="shared" si="14"/>
        <v>615.38</v>
      </c>
      <c r="U26" s="7">
        <f t="shared" si="15"/>
        <v>629.59</v>
      </c>
      <c r="V26" s="7">
        <f t="shared" si="16"/>
        <v>643.80000000000007</v>
      </c>
      <c r="W26" s="7">
        <f t="shared" si="17"/>
        <v>658.0100000000001</v>
      </c>
      <c r="X26" s="7">
        <f t="shared" si="18"/>
        <v>672.22000000000014</v>
      </c>
      <c r="Y26" s="7">
        <f t="shared" si="19"/>
        <v>686.43000000000018</v>
      </c>
      <c r="Z26" s="7">
        <f t="shared" si="20"/>
        <v>700.64000000000021</v>
      </c>
      <c r="AA26" s="7">
        <f t="shared" si="21"/>
        <v>714.85000000000025</v>
      </c>
      <c r="AB26" s="7">
        <f t="shared" si="22"/>
        <v>729.06000000000029</v>
      </c>
      <c r="AC26" s="7">
        <f t="shared" si="23"/>
        <v>743.27000000000032</v>
      </c>
      <c r="AD26" s="7">
        <f t="shared" si="24"/>
        <v>757.48000000000036</v>
      </c>
      <c r="AE26" s="7">
        <f t="shared" si="25"/>
        <v>771.6900000000004</v>
      </c>
    </row>
    <row r="27" spans="1:31" s="5" customFormat="1" ht="30" customHeight="1" x14ac:dyDescent="0.25">
      <c r="A27" s="3" t="s">
        <v>24</v>
      </c>
      <c r="B27" s="7">
        <f t="shared" si="26"/>
        <v>373.80999999999995</v>
      </c>
      <c r="C27" s="7">
        <f t="shared" si="0"/>
        <v>388.01999999999992</v>
      </c>
      <c r="D27" s="7">
        <f t="shared" si="0"/>
        <v>402.2299999999999</v>
      </c>
      <c r="E27" s="7">
        <f t="shared" si="27"/>
        <v>416.43999999999988</v>
      </c>
      <c r="F27" s="7">
        <f t="shared" si="28"/>
        <v>430.64999999999986</v>
      </c>
      <c r="G27" s="7">
        <f t="shared" si="1"/>
        <v>444.85999999999984</v>
      </c>
      <c r="H27" s="7">
        <f t="shared" si="2"/>
        <v>459.06999999999982</v>
      </c>
      <c r="I27" s="7">
        <f t="shared" si="3"/>
        <v>473.2799999999998</v>
      </c>
      <c r="J27" s="7">
        <f t="shared" si="4"/>
        <v>487.48999999999978</v>
      </c>
      <c r="K27" s="7">
        <f t="shared" si="5"/>
        <v>501.69999999999976</v>
      </c>
      <c r="L27" s="7">
        <f t="shared" si="6"/>
        <v>515.90999999999974</v>
      </c>
      <c r="M27" s="7">
        <f t="shared" si="7"/>
        <v>530.11999999999978</v>
      </c>
      <c r="N27" s="7">
        <f t="shared" si="8"/>
        <v>544.32999999999981</v>
      </c>
      <c r="O27" s="7">
        <f t="shared" si="9"/>
        <v>558.53999999999985</v>
      </c>
      <c r="P27" s="7">
        <f t="shared" si="10"/>
        <v>572.74999999999989</v>
      </c>
      <c r="Q27" s="7">
        <f t="shared" si="11"/>
        <v>586.95999999999992</v>
      </c>
      <c r="R27" s="7">
        <f t="shared" si="12"/>
        <v>601.16999999999996</v>
      </c>
      <c r="S27" s="7">
        <f t="shared" si="13"/>
        <v>615.38</v>
      </c>
      <c r="T27" s="7">
        <f t="shared" si="14"/>
        <v>629.59</v>
      </c>
      <c r="U27" s="7">
        <f t="shared" si="15"/>
        <v>643.80000000000007</v>
      </c>
      <c r="V27" s="7">
        <f t="shared" si="16"/>
        <v>658.0100000000001</v>
      </c>
      <c r="W27" s="7">
        <f t="shared" si="17"/>
        <v>672.22000000000014</v>
      </c>
      <c r="X27" s="7">
        <f t="shared" si="18"/>
        <v>686.43000000000018</v>
      </c>
      <c r="Y27" s="7">
        <f t="shared" si="19"/>
        <v>700.64000000000021</v>
      </c>
      <c r="Z27" s="7">
        <f t="shared" si="20"/>
        <v>714.85000000000025</v>
      </c>
      <c r="AA27" s="7">
        <f t="shared" si="21"/>
        <v>729.06000000000029</v>
      </c>
      <c r="AB27" s="7">
        <f t="shared" si="22"/>
        <v>743.27000000000032</v>
      </c>
      <c r="AC27" s="7">
        <f t="shared" si="23"/>
        <v>757.48000000000036</v>
      </c>
      <c r="AD27" s="7">
        <f t="shared" si="24"/>
        <v>771.6900000000004</v>
      </c>
      <c r="AE27" s="7">
        <f t="shared" si="25"/>
        <v>785.90000000000043</v>
      </c>
    </row>
    <row r="28" spans="1:31" s="5" customFormat="1" ht="30" customHeight="1" x14ac:dyDescent="0.25">
      <c r="A28" s="3" t="s">
        <v>25</v>
      </c>
      <c r="B28" s="7">
        <f t="shared" si="26"/>
        <v>388.01999999999992</v>
      </c>
      <c r="C28" s="7">
        <f t="shared" si="0"/>
        <v>402.2299999999999</v>
      </c>
      <c r="D28" s="7">
        <f t="shared" si="0"/>
        <v>416.43999999999988</v>
      </c>
      <c r="E28" s="7">
        <f t="shared" si="27"/>
        <v>430.64999999999986</v>
      </c>
      <c r="F28" s="7">
        <f t="shared" si="28"/>
        <v>444.85999999999984</v>
      </c>
      <c r="G28" s="7">
        <f t="shared" si="1"/>
        <v>459.06999999999982</v>
      </c>
      <c r="H28" s="7">
        <f t="shared" si="2"/>
        <v>473.2799999999998</v>
      </c>
      <c r="I28" s="7">
        <f t="shared" si="3"/>
        <v>487.48999999999978</v>
      </c>
      <c r="J28" s="7">
        <f t="shared" si="4"/>
        <v>501.69999999999976</v>
      </c>
      <c r="K28" s="7">
        <f t="shared" si="5"/>
        <v>515.90999999999974</v>
      </c>
      <c r="L28" s="7">
        <f t="shared" si="6"/>
        <v>530.11999999999978</v>
      </c>
      <c r="M28" s="7">
        <f t="shared" si="7"/>
        <v>544.32999999999981</v>
      </c>
      <c r="N28" s="7">
        <f t="shared" si="8"/>
        <v>558.53999999999985</v>
      </c>
      <c r="O28" s="7">
        <f t="shared" si="9"/>
        <v>572.74999999999989</v>
      </c>
      <c r="P28" s="7">
        <f t="shared" si="10"/>
        <v>586.95999999999992</v>
      </c>
      <c r="Q28" s="7">
        <f t="shared" si="11"/>
        <v>601.16999999999996</v>
      </c>
      <c r="R28" s="7">
        <f t="shared" si="12"/>
        <v>615.38</v>
      </c>
      <c r="S28" s="7">
        <f t="shared" si="13"/>
        <v>629.59</v>
      </c>
      <c r="T28" s="7">
        <f t="shared" si="14"/>
        <v>643.80000000000007</v>
      </c>
      <c r="U28" s="7">
        <f t="shared" si="15"/>
        <v>658.0100000000001</v>
      </c>
      <c r="V28" s="7">
        <f t="shared" si="16"/>
        <v>672.22000000000014</v>
      </c>
      <c r="W28" s="7">
        <f t="shared" si="17"/>
        <v>686.43000000000018</v>
      </c>
      <c r="X28" s="7">
        <f t="shared" si="18"/>
        <v>700.64000000000021</v>
      </c>
      <c r="Y28" s="7">
        <f t="shared" si="19"/>
        <v>714.85000000000025</v>
      </c>
      <c r="Z28" s="7">
        <f t="shared" si="20"/>
        <v>729.06000000000029</v>
      </c>
      <c r="AA28" s="7">
        <f t="shared" si="21"/>
        <v>743.27000000000032</v>
      </c>
      <c r="AB28" s="7">
        <f t="shared" si="22"/>
        <v>757.48000000000036</v>
      </c>
      <c r="AC28" s="7">
        <f t="shared" si="23"/>
        <v>771.6900000000004</v>
      </c>
      <c r="AD28" s="7">
        <f t="shared" si="24"/>
        <v>785.90000000000043</v>
      </c>
      <c r="AE28" s="7">
        <f t="shared" si="25"/>
        <v>800.11000000000047</v>
      </c>
    </row>
    <row r="29" spans="1:31" s="5" customFormat="1" ht="30" customHeight="1" x14ac:dyDescent="0.25">
      <c r="A29" s="3" t="s">
        <v>26</v>
      </c>
      <c r="B29" s="7">
        <f t="shared" si="26"/>
        <v>402.2299999999999</v>
      </c>
      <c r="C29" s="7">
        <f t="shared" si="0"/>
        <v>416.43999999999988</v>
      </c>
      <c r="D29" s="7">
        <f t="shared" si="0"/>
        <v>430.64999999999986</v>
      </c>
      <c r="E29" s="7">
        <f t="shared" si="27"/>
        <v>444.85999999999984</v>
      </c>
      <c r="F29" s="7">
        <f t="shared" si="28"/>
        <v>459.06999999999982</v>
      </c>
      <c r="G29" s="7">
        <f t="shared" si="1"/>
        <v>473.2799999999998</v>
      </c>
      <c r="H29" s="7">
        <f t="shared" si="2"/>
        <v>487.48999999999978</v>
      </c>
      <c r="I29" s="7">
        <f t="shared" si="3"/>
        <v>501.69999999999976</v>
      </c>
      <c r="J29" s="7">
        <f t="shared" si="4"/>
        <v>515.90999999999974</v>
      </c>
      <c r="K29" s="7">
        <f t="shared" si="5"/>
        <v>530.11999999999978</v>
      </c>
      <c r="L29" s="7">
        <f t="shared" si="6"/>
        <v>544.32999999999981</v>
      </c>
      <c r="M29" s="7">
        <f t="shared" si="7"/>
        <v>558.53999999999985</v>
      </c>
      <c r="N29" s="7">
        <f t="shared" si="8"/>
        <v>572.74999999999989</v>
      </c>
      <c r="O29" s="7">
        <f t="shared" si="9"/>
        <v>586.95999999999992</v>
      </c>
      <c r="P29" s="7">
        <f t="shared" si="10"/>
        <v>601.16999999999996</v>
      </c>
      <c r="Q29" s="7">
        <f t="shared" si="11"/>
        <v>615.38</v>
      </c>
      <c r="R29" s="7">
        <f t="shared" si="12"/>
        <v>629.59</v>
      </c>
      <c r="S29" s="7">
        <f t="shared" si="13"/>
        <v>643.80000000000007</v>
      </c>
      <c r="T29" s="7">
        <f t="shared" si="14"/>
        <v>658.0100000000001</v>
      </c>
      <c r="U29" s="7">
        <f t="shared" si="15"/>
        <v>672.22000000000014</v>
      </c>
      <c r="V29" s="7">
        <f t="shared" si="16"/>
        <v>686.43000000000018</v>
      </c>
      <c r="W29" s="7">
        <f t="shared" si="17"/>
        <v>700.64000000000021</v>
      </c>
      <c r="X29" s="7">
        <f t="shared" si="18"/>
        <v>714.85000000000025</v>
      </c>
      <c r="Y29" s="7">
        <f t="shared" si="19"/>
        <v>729.06000000000029</v>
      </c>
      <c r="Z29" s="7">
        <f t="shared" si="20"/>
        <v>743.27000000000032</v>
      </c>
      <c r="AA29" s="7">
        <f t="shared" si="21"/>
        <v>757.48000000000036</v>
      </c>
      <c r="AB29" s="7">
        <f t="shared" si="22"/>
        <v>771.6900000000004</v>
      </c>
      <c r="AC29" s="7">
        <f t="shared" si="23"/>
        <v>785.90000000000043</v>
      </c>
      <c r="AD29" s="7">
        <f t="shared" si="24"/>
        <v>800.11000000000047</v>
      </c>
      <c r="AE29" s="7">
        <f t="shared" si="25"/>
        <v>814.3200000000005</v>
      </c>
    </row>
    <row r="30" spans="1:31" s="5" customFormat="1" ht="30" customHeight="1" x14ac:dyDescent="0.25">
      <c r="A30" s="3" t="s">
        <v>27</v>
      </c>
      <c r="B30" s="7">
        <f t="shared" si="26"/>
        <v>416.43999999999988</v>
      </c>
      <c r="C30" s="7">
        <f t="shared" si="0"/>
        <v>430.64999999999986</v>
      </c>
      <c r="D30" s="7">
        <f t="shared" si="0"/>
        <v>444.85999999999984</v>
      </c>
      <c r="E30" s="7">
        <f t="shared" si="27"/>
        <v>459.06999999999982</v>
      </c>
      <c r="F30" s="7">
        <f t="shared" si="28"/>
        <v>473.2799999999998</v>
      </c>
      <c r="G30" s="7">
        <f t="shared" si="1"/>
        <v>487.48999999999978</v>
      </c>
      <c r="H30" s="7">
        <f t="shared" si="2"/>
        <v>501.69999999999976</v>
      </c>
      <c r="I30" s="7">
        <f t="shared" si="3"/>
        <v>515.90999999999974</v>
      </c>
      <c r="J30" s="7">
        <f t="shared" si="4"/>
        <v>530.11999999999978</v>
      </c>
      <c r="K30" s="7">
        <f t="shared" si="5"/>
        <v>544.32999999999981</v>
      </c>
      <c r="L30" s="7">
        <f t="shared" si="6"/>
        <v>558.53999999999985</v>
      </c>
      <c r="M30" s="7">
        <f t="shared" si="7"/>
        <v>572.74999999999989</v>
      </c>
      <c r="N30" s="7">
        <f t="shared" si="8"/>
        <v>586.95999999999992</v>
      </c>
      <c r="O30" s="7">
        <f t="shared" si="9"/>
        <v>601.16999999999996</v>
      </c>
      <c r="P30" s="7">
        <f t="shared" si="10"/>
        <v>615.38</v>
      </c>
      <c r="Q30" s="7">
        <f t="shared" si="11"/>
        <v>629.59</v>
      </c>
      <c r="R30" s="7">
        <f t="shared" si="12"/>
        <v>643.80000000000007</v>
      </c>
      <c r="S30" s="7">
        <f t="shared" si="13"/>
        <v>658.0100000000001</v>
      </c>
      <c r="T30" s="7">
        <f t="shared" si="14"/>
        <v>672.22000000000014</v>
      </c>
      <c r="U30" s="7">
        <f t="shared" si="15"/>
        <v>686.43000000000018</v>
      </c>
      <c r="V30" s="7">
        <f t="shared" si="16"/>
        <v>700.64000000000021</v>
      </c>
      <c r="W30" s="7">
        <f t="shared" si="17"/>
        <v>714.85000000000025</v>
      </c>
      <c r="X30" s="7">
        <f t="shared" si="18"/>
        <v>729.06000000000029</v>
      </c>
      <c r="Y30" s="7">
        <f t="shared" si="19"/>
        <v>743.27000000000032</v>
      </c>
      <c r="Z30" s="7">
        <f t="shared" si="20"/>
        <v>757.48000000000036</v>
      </c>
      <c r="AA30" s="7">
        <f t="shared" si="21"/>
        <v>771.6900000000004</v>
      </c>
      <c r="AB30" s="7">
        <f t="shared" si="22"/>
        <v>785.90000000000043</v>
      </c>
      <c r="AC30" s="7">
        <f t="shared" si="23"/>
        <v>800.11000000000047</v>
      </c>
      <c r="AD30" s="7">
        <f t="shared" si="24"/>
        <v>814.3200000000005</v>
      </c>
      <c r="AE30" s="7">
        <f t="shared" si="25"/>
        <v>828.53000000000054</v>
      </c>
    </row>
    <row r="31" spans="1:31" s="5" customFormat="1" ht="30" customHeight="1" x14ac:dyDescent="0.25">
      <c r="A31" s="3" t="s">
        <v>28</v>
      </c>
      <c r="B31" s="7">
        <f t="shared" si="26"/>
        <v>430.64999999999986</v>
      </c>
      <c r="C31" s="7">
        <f t="shared" si="0"/>
        <v>444.85999999999984</v>
      </c>
      <c r="D31" s="7">
        <f t="shared" si="0"/>
        <v>459.06999999999982</v>
      </c>
      <c r="E31" s="7">
        <f t="shared" si="27"/>
        <v>473.2799999999998</v>
      </c>
      <c r="F31" s="7">
        <f t="shared" si="28"/>
        <v>487.48999999999978</v>
      </c>
      <c r="G31" s="7">
        <f t="shared" si="1"/>
        <v>501.69999999999976</v>
      </c>
      <c r="H31" s="7">
        <f t="shared" si="2"/>
        <v>515.90999999999974</v>
      </c>
      <c r="I31" s="7">
        <f t="shared" si="3"/>
        <v>530.11999999999978</v>
      </c>
      <c r="J31" s="7">
        <f t="shared" si="4"/>
        <v>544.32999999999981</v>
      </c>
      <c r="K31" s="7">
        <f t="shared" si="5"/>
        <v>558.53999999999985</v>
      </c>
      <c r="L31" s="7">
        <f t="shared" si="6"/>
        <v>572.74999999999989</v>
      </c>
      <c r="M31" s="7">
        <f t="shared" si="7"/>
        <v>586.95999999999992</v>
      </c>
      <c r="N31" s="7">
        <f t="shared" si="8"/>
        <v>601.16999999999996</v>
      </c>
      <c r="O31" s="7">
        <f t="shared" si="9"/>
        <v>615.38</v>
      </c>
      <c r="P31" s="7">
        <f t="shared" si="10"/>
        <v>629.59</v>
      </c>
      <c r="Q31" s="7">
        <f t="shared" si="11"/>
        <v>643.80000000000007</v>
      </c>
      <c r="R31" s="7">
        <f t="shared" si="12"/>
        <v>658.0100000000001</v>
      </c>
      <c r="S31" s="7">
        <f t="shared" si="13"/>
        <v>672.22000000000014</v>
      </c>
      <c r="T31" s="7">
        <f t="shared" si="14"/>
        <v>686.43000000000018</v>
      </c>
      <c r="U31" s="7">
        <f t="shared" si="15"/>
        <v>700.64000000000021</v>
      </c>
      <c r="V31" s="7">
        <f t="shared" si="16"/>
        <v>714.85000000000025</v>
      </c>
      <c r="W31" s="7">
        <f t="shared" si="17"/>
        <v>729.06000000000029</v>
      </c>
      <c r="X31" s="7">
        <f t="shared" si="18"/>
        <v>743.27000000000032</v>
      </c>
      <c r="Y31" s="7">
        <f t="shared" si="19"/>
        <v>757.48000000000036</v>
      </c>
      <c r="Z31" s="7">
        <f t="shared" si="20"/>
        <v>771.6900000000004</v>
      </c>
      <c r="AA31" s="7">
        <f t="shared" si="21"/>
        <v>785.90000000000043</v>
      </c>
      <c r="AB31" s="7">
        <f t="shared" si="22"/>
        <v>800.11000000000047</v>
      </c>
      <c r="AC31" s="7">
        <f t="shared" si="23"/>
        <v>814.3200000000005</v>
      </c>
      <c r="AD31" s="7">
        <f t="shared" si="24"/>
        <v>828.53000000000054</v>
      </c>
      <c r="AE31" s="7">
        <f t="shared" si="25"/>
        <v>842.74000000000058</v>
      </c>
    </row>
    <row r="32" spans="1:31" s="5" customFormat="1" ht="30" customHeight="1" x14ac:dyDescent="0.25">
      <c r="A32" s="3" t="s">
        <v>29</v>
      </c>
      <c r="B32" s="7">
        <f t="shared" si="26"/>
        <v>444.85999999999984</v>
      </c>
      <c r="C32" s="7">
        <f t="shared" si="0"/>
        <v>459.06999999999982</v>
      </c>
      <c r="D32" s="7">
        <f t="shared" si="0"/>
        <v>473.2799999999998</v>
      </c>
      <c r="E32" s="7">
        <f t="shared" si="27"/>
        <v>487.48999999999978</v>
      </c>
      <c r="F32" s="7">
        <f t="shared" si="28"/>
        <v>501.69999999999976</v>
      </c>
      <c r="G32" s="7">
        <f t="shared" si="1"/>
        <v>515.90999999999974</v>
      </c>
      <c r="H32" s="7">
        <f t="shared" si="2"/>
        <v>530.11999999999978</v>
      </c>
      <c r="I32" s="7">
        <f t="shared" si="3"/>
        <v>544.32999999999981</v>
      </c>
      <c r="J32" s="7">
        <f t="shared" si="4"/>
        <v>558.53999999999985</v>
      </c>
      <c r="K32" s="7">
        <f t="shared" si="5"/>
        <v>572.74999999999989</v>
      </c>
      <c r="L32" s="7">
        <f t="shared" si="6"/>
        <v>586.95999999999992</v>
      </c>
      <c r="M32" s="7">
        <f t="shared" si="7"/>
        <v>601.16999999999996</v>
      </c>
      <c r="N32" s="7">
        <f t="shared" si="8"/>
        <v>615.38</v>
      </c>
      <c r="O32" s="7">
        <f t="shared" si="9"/>
        <v>629.59</v>
      </c>
      <c r="P32" s="7">
        <f t="shared" si="10"/>
        <v>643.80000000000007</v>
      </c>
      <c r="Q32" s="7">
        <f t="shared" si="11"/>
        <v>658.0100000000001</v>
      </c>
      <c r="R32" s="7">
        <f t="shared" si="12"/>
        <v>672.22000000000014</v>
      </c>
      <c r="S32" s="7">
        <f t="shared" si="13"/>
        <v>686.43000000000018</v>
      </c>
      <c r="T32" s="7">
        <f t="shared" si="14"/>
        <v>700.64000000000021</v>
      </c>
      <c r="U32" s="7">
        <f t="shared" si="15"/>
        <v>714.85000000000025</v>
      </c>
      <c r="V32" s="7">
        <f t="shared" si="16"/>
        <v>729.06000000000029</v>
      </c>
      <c r="W32" s="7">
        <f t="shared" si="17"/>
        <v>743.27000000000032</v>
      </c>
      <c r="X32" s="7">
        <f t="shared" si="18"/>
        <v>757.48000000000036</v>
      </c>
      <c r="Y32" s="7">
        <f t="shared" si="19"/>
        <v>771.6900000000004</v>
      </c>
      <c r="Z32" s="7">
        <f t="shared" si="20"/>
        <v>785.90000000000043</v>
      </c>
      <c r="AA32" s="7">
        <f t="shared" si="21"/>
        <v>800.11000000000047</v>
      </c>
      <c r="AB32" s="7">
        <f t="shared" si="22"/>
        <v>814.3200000000005</v>
      </c>
      <c r="AC32" s="7">
        <f t="shared" si="23"/>
        <v>828.53000000000054</v>
      </c>
      <c r="AD32" s="7">
        <f t="shared" si="24"/>
        <v>842.74000000000058</v>
      </c>
      <c r="AE32" s="7">
        <f t="shared" si="25"/>
        <v>856.95000000000061</v>
      </c>
    </row>
    <row r="33" spans="1:31" s="5" customFormat="1" ht="30" customHeight="1" x14ac:dyDescent="0.25">
      <c r="A33" s="3" t="s">
        <v>30</v>
      </c>
      <c r="B33" s="7">
        <f t="shared" si="26"/>
        <v>459.06999999999982</v>
      </c>
      <c r="C33" s="7">
        <f t="shared" si="0"/>
        <v>473.2799999999998</v>
      </c>
      <c r="D33" s="7">
        <f t="shared" si="0"/>
        <v>487.48999999999978</v>
      </c>
      <c r="E33" s="7">
        <f t="shared" si="27"/>
        <v>501.69999999999976</v>
      </c>
      <c r="F33" s="7">
        <f t="shared" si="28"/>
        <v>515.90999999999974</v>
      </c>
      <c r="G33" s="7">
        <f t="shared" si="1"/>
        <v>530.11999999999978</v>
      </c>
      <c r="H33" s="7">
        <f t="shared" si="2"/>
        <v>544.32999999999981</v>
      </c>
      <c r="I33" s="7">
        <f t="shared" si="3"/>
        <v>558.53999999999985</v>
      </c>
      <c r="J33" s="7">
        <f t="shared" si="4"/>
        <v>572.74999999999989</v>
      </c>
      <c r="K33" s="7">
        <f t="shared" si="5"/>
        <v>586.95999999999992</v>
      </c>
      <c r="L33" s="7">
        <f t="shared" si="6"/>
        <v>601.16999999999996</v>
      </c>
      <c r="M33" s="7">
        <f t="shared" si="7"/>
        <v>615.38</v>
      </c>
      <c r="N33" s="7">
        <f t="shared" si="8"/>
        <v>629.59</v>
      </c>
      <c r="O33" s="7">
        <f t="shared" si="9"/>
        <v>643.80000000000007</v>
      </c>
      <c r="P33" s="7">
        <f t="shared" si="10"/>
        <v>658.0100000000001</v>
      </c>
      <c r="Q33" s="7">
        <f t="shared" si="11"/>
        <v>672.22000000000014</v>
      </c>
      <c r="R33" s="7">
        <f t="shared" si="12"/>
        <v>686.43000000000018</v>
      </c>
      <c r="S33" s="7">
        <f t="shared" si="13"/>
        <v>700.64000000000021</v>
      </c>
      <c r="T33" s="7">
        <f t="shared" si="14"/>
        <v>714.85000000000025</v>
      </c>
      <c r="U33" s="7">
        <f t="shared" si="15"/>
        <v>729.06000000000029</v>
      </c>
      <c r="V33" s="7">
        <f t="shared" si="16"/>
        <v>743.27000000000032</v>
      </c>
      <c r="W33" s="7">
        <f t="shared" si="17"/>
        <v>757.48000000000036</v>
      </c>
      <c r="X33" s="7">
        <f t="shared" si="18"/>
        <v>771.6900000000004</v>
      </c>
      <c r="Y33" s="7">
        <f t="shared" si="19"/>
        <v>785.90000000000043</v>
      </c>
      <c r="Z33" s="7">
        <f t="shared" si="20"/>
        <v>800.11000000000047</v>
      </c>
      <c r="AA33" s="7">
        <f t="shared" si="21"/>
        <v>814.3200000000005</v>
      </c>
      <c r="AB33" s="7">
        <f t="shared" si="22"/>
        <v>828.53000000000054</v>
      </c>
      <c r="AC33" s="7">
        <f t="shared" si="23"/>
        <v>842.74000000000058</v>
      </c>
      <c r="AD33" s="7">
        <f t="shared" si="24"/>
        <v>856.95000000000061</v>
      </c>
      <c r="AE33" s="7">
        <f t="shared" si="25"/>
        <v>871.16000000000065</v>
      </c>
    </row>
    <row r="34" spans="1:31" s="5" customFormat="1" ht="30" customHeight="1" x14ac:dyDescent="0.25">
      <c r="A34" s="3" t="s">
        <v>31</v>
      </c>
      <c r="B34" s="7">
        <f t="shared" si="26"/>
        <v>473.2799999999998</v>
      </c>
      <c r="C34" s="7">
        <f t="shared" si="0"/>
        <v>487.48999999999978</v>
      </c>
      <c r="D34" s="7">
        <f t="shared" si="0"/>
        <v>501.69999999999976</v>
      </c>
      <c r="E34" s="7">
        <f t="shared" si="27"/>
        <v>515.90999999999974</v>
      </c>
      <c r="F34" s="7">
        <f t="shared" si="28"/>
        <v>530.11999999999978</v>
      </c>
      <c r="G34" s="7">
        <f t="shared" si="1"/>
        <v>544.32999999999981</v>
      </c>
      <c r="H34" s="7">
        <f t="shared" si="2"/>
        <v>558.53999999999985</v>
      </c>
      <c r="I34" s="7">
        <f t="shared" si="3"/>
        <v>572.74999999999989</v>
      </c>
      <c r="J34" s="7">
        <f t="shared" si="4"/>
        <v>586.95999999999992</v>
      </c>
      <c r="K34" s="7">
        <f t="shared" si="5"/>
        <v>601.16999999999996</v>
      </c>
      <c r="L34" s="7">
        <f t="shared" si="6"/>
        <v>615.38</v>
      </c>
      <c r="M34" s="7">
        <f t="shared" si="7"/>
        <v>629.59</v>
      </c>
      <c r="N34" s="7">
        <f t="shared" si="8"/>
        <v>643.80000000000007</v>
      </c>
      <c r="O34" s="7">
        <f t="shared" si="9"/>
        <v>658.0100000000001</v>
      </c>
      <c r="P34" s="7">
        <f t="shared" si="10"/>
        <v>672.22000000000014</v>
      </c>
      <c r="Q34" s="7">
        <f t="shared" si="11"/>
        <v>686.43000000000018</v>
      </c>
      <c r="R34" s="7">
        <f t="shared" si="12"/>
        <v>700.64000000000021</v>
      </c>
      <c r="S34" s="7">
        <f t="shared" si="13"/>
        <v>714.85000000000025</v>
      </c>
      <c r="T34" s="7">
        <f t="shared" si="14"/>
        <v>729.06000000000029</v>
      </c>
      <c r="U34" s="7">
        <f t="shared" si="15"/>
        <v>743.27000000000032</v>
      </c>
      <c r="V34" s="7">
        <f t="shared" si="16"/>
        <v>757.48000000000036</v>
      </c>
      <c r="W34" s="7">
        <f t="shared" si="17"/>
        <v>771.6900000000004</v>
      </c>
      <c r="X34" s="7">
        <f t="shared" si="18"/>
        <v>785.90000000000043</v>
      </c>
      <c r="Y34" s="7">
        <f t="shared" si="19"/>
        <v>800.11000000000047</v>
      </c>
      <c r="Z34" s="7">
        <f t="shared" si="20"/>
        <v>814.3200000000005</v>
      </c>
      <c r="AA34" s="7">
        <f t="shared" si="21"/>
        <v>828.53000000000054</v>
      </c>
      <c r="AB34" s="7">
        <f t="shared" si="22"/>
        <v>842.74000000000058</v>
      </c>
      <c r="AC34" s="7">
        <f t="shared" si="23"/>
        <v>856.95000000000061</v>
      </c>
      <c r="AD34" s="7">
        <f t="shared" si="24"/>
        <v>871.16000000000065</v>
      </c>
      <c r="AE34" s="7">
        <f t="shared" si="25"/>
        <v>885.37000000000069</v>
      </c>
    </row>
    <row r="35" spans="1:31" s="5" customFormat="1" ht="30" customHeight="1" x14ac:dyDescent="0.25">
      <c r="A35" s="3" t="s">
        <v>32</v>
      </c>
      <c r="B35" s="7">
        <f t="shared" si="26"/>
        <v>487.48999999999978</v>
      </c>
      <c r="C35" s="7">
        <f t="shared" si="0"/>
        <v>501.69999999999976</v>
      </c>
      <c r="D35" s="7">
        <f t="shared" si="0"/>
        <v>515.90999999999974</v>
      </c>
      <c r="E35" s="7">
        <f t="shared" si="27"/>
        <v>530.11999999999978</v>
      </c>
      <c r="F35" s="7">
        <f t="shared" si="28"/>
        <v>544.32999999999981</v>
      </c>
      <c r="G35" s="7">
        <f t="shared" si="1"/>
        <v>558.53999999999985</v>
      </c>
      <c r="H35" s="7">
        <f t="shared" si="2"/>
        <v>572.74999999999989</v>
      </c>
      <c r="I35" s="7">
        <f t="shared" si="3"/>
        <v>586.95999999999992</v>
      </c>
      <c r="J35" s="7">
        <f t="shared" si="4"/>
        <v>601.16999999999996</v>
      </c>
      <c r="K35" s="7">
        <f t="shared" si="5"/>
        <v>615.38</v>
      </c>
      <c r="L35" s="7">
        <f t="shared" si="6"/>
        <v>629.59</v>
      </c>
      <c r="M35" s="7">
        <f t="shared" si="7"/>
        <v>643.80000000000007</v>
      </c>
      <c r="N35" s="7">
        <f t="shared" si="8"/>
        <v>658.0100000000001</v>
      </c>
      <c r="O35" s="7">
        <f t="shared" si="9"/>
        <v>672.22000000000014</v>
      </c>
      <c r="P35" s="7">
        <f t="shared" si="10"/>
        <v>686.43000000000018</v>
      </c>
      <c r="Q35" s="7">
        <f t="shared" si="11"/>
        <v>700.64000000000021</v>
      </c>
      <c r="R35" s="7">
        <f t="shared" si="12"/>
        <v>714.85000000000025</v>
      </c>
      <c r="S35" s="7">
        <f t="shared" si="13"/>
        <v>729.06000000000029</v>
      </c>
      <c r="T35" s="7">
        <f t="shared" si="14"/>
        <v>743.27000000000032</v>
      </c>
      <c r="U35" s="7">
        <f t="shared" si="15"/>
        <v>757.48000000000036</v>
      </c>
      <c r="V35" s="7">
        <f t="shared" si="16"/>
        <v>771.6900000000004</v>
      </c>
      <c r="W35" s="7">
        <f t="shared" si="17"/>
        <v>785.90000000000043</v>
      </c>
      <c r="X35" s="7">
        <f t="shared" si="18"/>
        <v>800.11000000000047</v>
      </c>
      <c r="Y35" s="7">
        <f t="shared" si="19"/>
        <v>814.3200000000005</v>
      </c>
      <c r="Z35" s="7">
        <f t="shared" si="20"/>
        <v>828.53000000000054</v>
      </c>
      <c r="AA35" s="7">
        <f t="shared" si="21"/>
        <v>842.74000000000058</v>
      </c>
      <c r="AB35" s="7">
        <f t="shared" si="22"/>
        <v>856.95000000000061</v>
      </c>
      <c r="AC35" s="7">
        <f t="shared" si="23"/>
        <v>871.16000000000065</v>
      </c>
      <c r="AD35" s="7">
        <f t="shared" si="24"/>
        <v>885.37000000000069</v>
      </c>
      <c r="AE35" s="7">
        <f t="shared" si="25"/>
        <v>899.58000000000072</v>
      </c>
    </row>
    <row r="36" spans="1:31" s="5" customFormat="1" ht="30" customHeight="1" x14ac:dyDescent="0.25">
      <c r="A36" s="3" t="s">
        <v>33</v>
      </c>
      <c r="B36" s="7">
        <f t="shared" si="26"/>
        <v>501.69999999999976</v>
      </c>
      <c r="C36" s="7">
        <f t="shared" si="0"/>
        <v>515.90999999999974</v>
      </c>
      <c r="D36" s="7">
        <f t="shared" si="0"/>
        <v>530.11999999999978</v>
      </c>
      <c r="E36" s="7">
        <f t="shared" si="27"/>
        <v>544.32999999999981</v>
      </c>
      <c r="F36" s="7">
        <f t="shared" si="28"/>
        <v>558.53999999999985</v>
      </c>
      <c r="G36" s="7">
        <f t="shared" si="1"/>
        <v>572.74999999999989</v>
      </c>
      <c r="H36" s="7">
        <f t="shared" si="2"/>
        <v>586.95999999999992</v>
      </c>
      <c r="I36" s="7">
        <f t="shared" si="3"/>
        <v>601.16999999999996</v>
      </c>
      <c r="J36" s="7">
        <f t="shared" si="4"/>
        <v>615.38</v>
      </c>
      <c r="K36" s="7">
        <f t="shared" si="5"/>
        <v>629.59</v>
      </c>
      <c r="L36" s="7">
        <f t="shared" si="6"/>
        <v>643.80000000000007</v>
      </c>
      <c r="M36" s="7">
        <f t="shared" si="7"/>
        <v>658.0100000000001</v>
      </c>
      <c r="N36" s="7">
        <f t="shared" si="8"/>
        <v>672.22000000000014</v>
      </c>
      <c r="O36" s="7">
        <f t="shared" si="9"/>
        <v>686.43000000000018</v>
      </c>
      <c r="P36" s="7">
        <f t="shared" si="10"/>
        <v>700.64000000000021</v>
      </c>
      <c r="Q36" s="7">
        <f t="shared" si="11"/>
        <v>714.85000000000025</v>
      </c>
      <c r="R36" s="7">
        <f t="shared" si="12"/>
        <v>729.06000000000029</v>
      </c>
      <c r="S36" s="7">
        <f t="shared" si="13"/>
        <v>743.27000000000032</v>
      </c>
      <c r="T36" s="7">
        <f t="shared" si="14"/>
        <v>757.48000000000036</v>
      </c>
      <c r="U36" s="7">
        <f t="shared" si="15"/>
        <v>771.6900000000004</v>
      </c>
      <c r="V36" s="7">
        <f t="shared" si="16"/>
        <v>785.90000000000043</v>
      </c>
      <c r="W36" s="7">
        <f t="shared" si="17"/>
        <v>800.11000000000047</v>
      </c>
      <c r="X36" s="7">
        <f t="shared" si="18"/>
        <v>814.3200000000005</v>
      </c>
      <c r="Y36" s="7">
        <f t="shared" si="19"/>
        <v>828.53000000000054</v>
      </c>
      <c r="Z36" s="7">
        <f t="shared" si="20"/>
        <v>842.74000000000058</v>
      </c>
      <c r="AA36" s="7">
        <f t="shared" si="21"/>
        <v>856.95000000000061</v>
      </c>
      <c r="AB36" s="7">
        <f t="shared" si="22"/>
        <v>871.16000000000065</v>
      </c>
      <c r="AC36" s="7">
        <f t="shared" si="23"/>
        <v>885.37000000000069</v>
      </c>
      <c r="AD36" s="7">
        <f t="shared" si="24"/>
        <v>899.58000000000072</v>
      </c>
      <c r="AE36" s="7">
        <f t="shared" si="25"/>
        <v>913.79000000000076</v>
      </c>
    </row>
    <row r="37" spans="1:31" s="5" customFormat="1" ht="30" customHeight="1" x14ac:dyDescent="0.25">
      <c r="A37" s="3" t="s">
        <v>62</v>
      </c>
      <c r="B37" s="7">
        <f t="shared" si="26"/>
        <v>515.90999999999974</v>
      </c>
      <c r="C37" s="7">
        <f t="shared" ref="C37:C43" si="29">B37+14.21</f>
        <v>530.11999999999978</v>
      </c>
      <c r="D37" s="7">
        <f t="shared" ref="D37:D43" si="30">C37+14.21</f>
        <v>544.32999999999981</v>
      </c>
      <c r="E37" s="7">
        <f t="shared" ref="E37:E43" si="31">D37+14.21</f>
        <v>558.53999999999985</v>
      </c>
      <c r="F37" s="7">
        <f t="shared" ref="F37:F43" si="32">E37+14.21</f>
        <v>572.74999999999989</v>
      </c>
      <c r="G37" s="7">
        <f t="shared" ref="G37:G43" si="33">F37+14.21</f>
        <v>586.95999999999992</v>
      </c>
      <c r="H37" s="7">
        <f t="shared" ref="H37:H43" si="34">G37+14.21</f>
        <v>601.16999999999996</v>
      </c>
      <c r="I37" s="7">
        <f t="shared" ref="I37:I43" si="35">H37+14.21</f>
        <v>615.38</v>
      </c>
      <c r="J37" s="7">
        <f t="shared" ref="J37:J43" si="36">I37+14.21</f>
        <v>629.59</v>
      </c>
      <c r="K37" s="7">
        <f t="shared" ref="K37:K43" si="37">J37+14.21</f>
        <v>643.80000000000007</v>
      </c>
      <c r="L37" s="7">
        <f t="shared" ref="L37:L43" si="38">K37+14.21</f>
        <v>658.0100000000001</v>
      </c>
      <c r="M37" s="7">
        <f t="shared" ref="M37:M43" si="39">L37+14.21</f>
        <v>672.22000000000014</v>
      </c>
      <c r="N37" s="7">
        <f t="shared" ref="N37:N43" si="40">M37+14.21</f>
        <v>686.43000000000018</v>
      </c>
      <c r="O37" s="7">
        <f t="shared" ref="O37:O43" si="41">N37+14.21</f>
        <v>700.64000000000021</v>
      </c>
      <c r="P37" s="7">
        <f t="shared" ref="P37:P43" si="42">O37+14.21</f>
        <v>714.85000000000025</v>
      </c>
      <c r="Q37" s="7">
        <f t="shared" ref="Q37:Q43" si="43">P37+14.21</f>
        <v>729.06000000000029</v>
      </c>
      <c r="R37" s="7">
        <f t="shared" ref="R37:R43" si="44">Q37+14.21</f>
        <v>743.27000000000032</v>
      </c>
      <c r="S37" s="7">
        <f t="shared" ref="S37:S43" si="45">R37+14.21</f>
        <v>757.48000000000036</v>
      </c>
      <c r="T37" s="7">
        <f t="shared" ref="T37:T43" si="46">S37+14.21</f>
        <v>771.6900000000004</v>
      </c>
      <c r="U37" s="7">
        <f t="shared" ref="U37:U43" si="47">T37+14.21</f>
        <v>785.90000000000043</v>
      </c>
      <c r="V37" s="7">
        <f t="shared" ref="V37:V43" si="48">U37+14.21</f>
        <v>800.11000000000047</v>
      </c>
      <c r="W37" s="7">
        <f t="shared" ref="W37:W43" si="49">V37+14.21</f>
        <v>814.3200000000005</v>
      </c>
      <c r="X37" s="7">
        <f t="shared" ref="X37:X43" si="50">W37+14.21</f>
        <v>828.53000000000054</v>
      </c>
      <c r="Y37" s="7">
        <f t="shared" ref="Y37:Y43" si="51">X37+14.21</f>
        <v>842.74000000000058</v>
      </c>
      <c r="Z37" s="7">
        <f t="shared" ref="Z37:Z43" si="52">Y37+14.21</f>
        <v>856.95000000000061</v>
      </c>
      <c r="AA37" s="7">
        <f t="shared" ref="AA37:AA43" si="53">Z37+14.21</f>
        <v>871.16000000000065</v>
      </c>
      <c r="AB37" s="7">
        <f t="shared" ref="AB37:AB43" si="54">AA37+14.21</f>
        <v>885.37000000000069</v>
      </c>
      <c r="AC37" s="7">
        <f t="shared" ref="AC37:AC43" si="55">AB37+14.21</f>
        <v>899.58000000000072</v>
      </c>
      <c r="AD37" s="7">
        <f t="shared" ref="AD37:AD43" si="56">AC37+14.21</f>
        <v>913.79000000000076</v>
      </c>
      <c r="AE37" s="7">
        <f t="shared" ref="AE37:AE43" si="57">AD37+14.21</f>
        <v>928.0000000000008</v>
      </c>
    </row>
    <row r="38" spans="1:31" s="5" customFormat="1" ht="30" customHeight="1" x14ac:dyDescent="0.25">
      <c r="A38" s="3" t="s">
        <v>63</v>
      </c>
      <c r="B38" s="7">
        <f t="shared" si="26"/>
        <v>530.11999999999978</v>
      </c>
      <c r="C38" s="7">
        <f t="shared" si="29"/>
        <v>544.32999999999981</v>
      </c>
      <c r="D38" s="7">
        <f t="shared" si="30"/>
        <v>558.53999999999985</v>
      </c>
      <c r="E38" s="7">
        <f t="shared" si="31"/>
        <v>572.74999999999989</v>
      </c>
      <c r="F38" s="7">
        <f t="shared" si="32"/>
        <v>586.95999999999992</v>
      </c>
      <c r="G38" s="7">
        <f t="shared" si="33"/>
        <v>601.16999999999996</v>
      </c>
      <c r="H38" s="7">
        <f t="shared" si="34"/>
        <v>615.38</v>
      </c>
      <c r="I38" s="7">
        <f t="shared" si="35"/>
        <v>629.59</v>
      </c>
      <c r="J38" s="7">
        <f t="shared" si="36"/>
        <v>643.80000000000007</v>
      </c>
      <c r="K38" s="7">
        <f t="shared" si="37"/>
        <v>658.0100000000001</v>
      </c>
      <c r="L38" s="7">
        <f t="shared" si="38"/>
        <v>672.22000000000014</v>
      </c>
      <c r="M38" s="7">
        <f t="shared" si="39"/>
        <v>686.43000000000018</v>
      </c>
      <c r="N38" s="7">
        <f t="shared" si="40"/>
        <v>700.64000000000021</v>
      </c>
      <c r="O38" s="7">
        <f t="shared" si="41"/>
        <v>714.85000000000025</v>
      </c>
      <c r="P38" s="7">
        <f t="shared" si="42"/>
        <v>729.06000000000029</v>
      </c>
      <c r="Q38" s="7">
        <f t="shared" si="43"/>
        <v>743.27000000000032</v>
      </c>
      <c r="R38" s="7">
        <f t="shared" si="44"/>
        <v>757.48000000000036</v>
      </c>
      <c r="S38" s="7">
        <f t="shared" si="45"/>
        <v>771.6900000000004</v>
      </c>
      <c r="T38" s="7">
        <f t="shared" si="46"/>
        <v>785.90000000000043</v>
      </c>
      <c r="U38" s="7">
        <f t="shared" si="47"/>
        <v>800.11000000000047</v>
      </c>
      <c r="V38" s="7">
        <f t="shared" si="48"/>
        <v>814.3200000000005</v>
      </c>
      <c r="W38" s="7">
        <f t="shared" si="49"/>
        <v>828.53000000000054</v>
      </c>
      <c r="X38" s="7">
        <f t="shared" si="50"/>
        <v>842.74000000000058</v>
      </c>
      <c r="Y38" s="7">
        <f t="shared" si="51"/>
        <v>856.95000000000061</v>
      </c>
      <c r="Z38" s="7">
        <f t="shared" si="52"/>
        <v>871.16000000000065</v>
      </c>
      <c r="AA38" s="7">
        <f t="shared" si="53"/>
        <v>885.37000000000069</v>
      </c>
      <c r="AB38" s="7">
        <f t="shared" si="54"/>
        <v>899.58000000000072</v>
      </c>
      <c r="AC38" s="7">
        <f t="shared" si="55"/>
        <v>913.79000000000076</v>
      </c>
      <c r="AD38" s="7">
        <f t="shared" si="56"/>
        <v>928.0000000000008</v>
      </c>
      <c r="AE38" s="7">
        <f t="shared" si="57"/>
        <v>942.21000000000083</v>
      </c>
    </row>
    <row r="39" spans="1:31" s="5" customFormat="1" ht="30" customHeight="1" x14ac:dyDescent="0.25">
      <c r="A39" s="3" t="s">
        <v>64</v>
      </c>
      <c r="B39" s="7">
        <f t="shared" si="26"/>
        <v>544.32999999999981</v>
      </c>
      <c r="C39" s="7">
        <f t="shared" si="29"/>
        <v>558.53999999999985</v>
      </c>
      <c r="D39" s="7">
        <f t="shared" si="30"/>
        <v>572.74999999999989</v>
      </c>
      <c r="E39" s="7">
        <f t="shared" si="31"/>
        <v>586.95999999999992</v>
      </c>
      <c r="F39" s="7">
        <f t="shared" si="32"/>
        <v>601.16999999999996</v>
      </c>
      <c r="G39" s="7">
        <f t="shared" si="33"/>
        <v>615.38</v>
      </c>
      <c r="H39" s="7">
        <f t="shared" si="34"/>
        <v>629.59</v>
      </c>
      <c r="I39" s="7">
        <f t="shared" si="35"/>
        <v>643.80000000000007</v>
      </c>
      <c r="J39" s="7">
        <f t="shared" si="36"/>
        <v>658.0100000000001</v>
      </c>
      <c r="K39" s="7">
        <f t="shared" si="37"/>
        <v>672.22000000000014</v>
      </c>
      <c r="L39" s="7">
        <f t="shared" si="38"/>
        <v>686.43000000000018</v>
      </c>
      <c r="M39" s="7">
        <f t="shared" si="39"/>
        <v>700.64000000000021</v>
      </c>
      <c r="N39" s="7">
        <f t="shared" si="40"/>
        <v>714.85000000000025</v>
      </c>
      <c r="O39" s="7">
        <f t="shared" si="41"/>
        <v>729.06000000000029</v>
      </c>
      <c r="P39" s="7">
        <f t="shared" si="42"/>
        <v>743.27000000000032</v>
      </c>
      <c r="Q39" s="7">
        <f t="shared" si="43"/>
        <v>757.48000000000036</v>
      </c>
      <c r="R39" s="7">
        <f t="shared" si="44"/>
        <v>771.6900000000004</v>
      </c>
      <c r="S39" s="7">
        <f t="shared" si="45"/>
        <v>785.90000000000043</v>
      </c>
      <c r="T39" s="7">
        <f t="shared" si="46"/>
        <v>800.11000000000047</v>
      </c>
      <c r="U39" s="7">
        <f t="shared" si="47"/>
        <v>814.3200000000005</v>
      </c>
      <c r="V39" s="7">
        <f t="shared" si="48"/>
        <v>828.53000000000054</v>
      </c>
      <c r="W39" s="7">
        <f t="shared" si="49"/>
        <v>842.74000000000058</v>
      </c>
      <c r="X39" s="7">
        <f t="shared" si="50"/>
        <v>856.95000000000061</v>
      </c>
      <c r="Y39" s="7">
        <f t="shared" si="51"/>
        <v>871.16000000000065</v>
      </c>
      <c r="Z39" s="7">
        <f t="shared" si="52"/>
        <v>885.37000000000069</v>
      </c>
      <c r="AA39" s="7">
        <f t="shared" si="53"/>
        <v>899.58000000000072</v>
      </c>
      <c r="AB39" s="7">
        <f t="shared" si="54"/>
        <v>913.79000000000076</v>
      </c>
      <c r="AC39" s="7">
        <f t="shared" si="55"/>
        <v>928.0000000000008</v>
      </c>
      <c r="AD39" s="7">
        <f t="shared" si="56"/>
        <v>942.21000000000083</v>
      </c>
      <c r="AE39" s="7">
        <f t="shared" si="57"/>
        <v>956.42000000000087</v>
      </c>
    </row>
    <row r="40" spans="1:31" s="5" customFormat="1" ht="30" customHeight="1" x14ac:dyDescent="0.25">
      <c r="A40" s="3" t="s">
        <v>65</v>
      </c>
      <c r="B40" s="7">
        <f t="shared" si="26"/>
        <v>558.53999999999985</v>
      </c>
      <c r="C40" s="7">
        <f t="shared" si="29"/>
        <v>572.74999999999989</v>
      </c>
      <c r="D40" s="7">
        <f t="shared" si="30"/>
        <v>586.95999999999992</v>
      </c>
      <c r="E40" s="7">
        <f t="shared" si="31"/>
        <v>601.16999999999996</v>
      </c>
      <c r="F40" s="7">
        <f t="shared" si="32"/>
        <v>615.38</v>
      </c>
      <c r="G40" s="7">
        <f t="shared" si="33"/>
        <v>629.59</v>
      </c>
      <c r="H40" s="7">
        <f t="shared" si="34"/>
        <v>643.80000000000007</v>
      </c>
      <c r="I40" s="7">
        <f t="shared" si="35"/>
        <v>658.0100000000001</v>
      </c>
      <c r="J40" s="7">
        <f t="shared" si="36"/>
        <v>672.22000000000014</v>
      </c>
      <c r="K40" s="7">
        <f t="shared" si="37"/>
        <v>686.43000000000018</v>
      </c>
      <c r="L40" s="7">
        <f t="shared" si="38"/>
        <v>700.64000000000021</v>
      </c>
      <c r="M40" s="7">
        <f t="shared" si="39"/>
        <v>714.85000000000025</v>
      </c>
      <c r="N40" s="7">
        <f t="shared" si="40"/>
        <v>729.06000000000029</v>
      </c>
      <c r="O40" s="7">
        <f t="shared" si="41"/>
        <v>743.27000000000032</v>
      </c>
      <c r="P40" s="7">
        <f t="shared" si="42"/>
        <v>757.48000000000036</v>
      </c>
      <c r="Q40" s="7">
        <f t="shared" si="43"/>
        <v>771.6900000000004</v>
      </c>
      <c r="R40" s="7">
        <f t="shared" si="44"/>
        <v>785.90000000000043</v>
      </c>
      <c r="S40" s="7">
        <f t="shared" si="45"/>
        <v>800.11000000000047</v>
      </c>
      <c r="T40" s="7">
        <f t="shared" si="46"/>
        <v>814.3200000000005</v>
      </c>
      <c r="U40" s="7">
        <f t="shared" si="47"/>
        <v>828.53000000000054</v>
      </c>
      <c r="V40" s="7">
        <f t="shared" si="48"/>
        <v>842.74000000000058</v>
      </c>
      <c r="W40" s="7">
        <f t="shared" si="49"/>
        <v>856.95000000000061</v>
      </c>
      <c r="X40" s="7">
        <f t="shared" si="50"/>
        <v>871.16000000000065</v>
      </c>
      <c r="Y40" s="7">
        <f t="shared" si="51"/>
        <v>885.37000000000069</v>
      </c>
      <c r="Z40" s="7">
        <f t="shared" si="52"/>
        <v>899.58000000000072</v>
      </c>
      <c r="AA40" s="7">
        <f t="shared" si="53"/>
        <v>913.79000000000076</v>
      </c>
      <c r="AB40" s="7">
        <f t="shared" si="54"/>
        <v>928.0000000000008</v>
      </c>
      <c r="AC40" s="7">
        <f t="shared" si="55"/>
        <v>942.21000000000083</v>
      </c>
      <c r="AD40" s="7">
        <f t="shared" si="56"/>
        <v>956.42000000000087</v>
      </c>
      <c r="AE40" s="7">
        <f t="shared" si="57"/>
        <v>970.6300000000009</v>
      </c>
    </row>
    <row r="41" spans="1:31" s="5" customFormat="1" ht="30" customHeight="1" x14ac:dyDescent="0.25">
      <c r="A41" s="3" t="s">
        <v>66</v>
      </c>
      <c r="B41" s="7">
        <f t="shared" si="26"/>
        <v>572.74999999999989</v>
      </c>
      <c r="C41" s="7">
        <f t="shared" si="29"/>
        <v>586.95999999999992</v>
      </c>
      <c r="D41" s="7">
        <f t="shared" si="30"/>
        <v>601.16999999999996</v>
      </c>
      <c r="E41" s="7">
        <f t="shared" si="31"/>
        <v>615.38</v>
      </c>
      <c r="F41" s="7">
        <f t="shared" si="32"/>
        <v>629.59</v>
      </c>
      <c r="G41" s="7">
        <f t="shared" si="33"/>
        <v>643.80000000000007</v>
      </c>
      <c r="H41" s="7">
        <f t="shared" si="34"/>
        <v>658.0100000000001</v>
      </c>
      <c r="I41" s="7">
        <f t="shared" si="35"/>
        <v>672.22000000000014</v>
      </c>
      <c r="J41" s="7">
        <f t="shared" si="36"/>
        <v>686.43000000000018</v>
      </c>
      <c r="K41" s="7">
        <f t="shared" si="37"/>
        <v>700.64000000000021</v>
      </c>
      <c r="L41" s="7">
        <f t="shared" si="38"/>
        <v>714.85000000000025</v>
      </c>
      <c r="M41" s="7">
        <f t="shared" si="39"/>
        <v>729.06000000000029</v>
      </c>
      <c r="N41" s="7">
        <f t="shared" si="40"/>
        <v>743.27000000000032</v>
      </c>
      <c r="O41" s="7">
        <f t="shared" si="41"/>
        <v>757.48000000000036</v>
      </c>
      <c r="P41" s="7">
        <f t="shared" si="42"/>
        <v>771.6900000000004</v>
      </c>
      <c r="Q41" s="7">
        <f t="shared" si="43"/>
        <v>785.90000000000043</v>
      </c>
      <c r="R41" s="7">
        <f t="shared" si="44"/>
        <v>800.11000000000047</v>
      </c>
      <c r="S41" s="7">
        <f t="shared" si="45"/>
        <v>814.3200000000005</v>
      </c>
      <c r="T41" s="7">
        <f t="shared" si="46"/>
        <v>828.53000000000054</v>
      </c>
      <c r="U41" s="7">
        <f t="shared" si="47"/>
        <v>842.74000000000058</v>
      </c>
      <c r="V41" s="7">
        <f t="shared" si="48"/>
        <v>856.95000000000061</v>
      </c>
      <c r="W41" s="7">
        <f t="shared" si="49"/>
        <v>871.16000000000065</v>
      </c>
      <c r="X41" s="7">
        <f t="shared" si="50"/>
        <v>885.37000000000069</v>
      </c>
      <c r="Y41" s="7">
        <f t="shared" si="51"/>
        <v>899.58000000000072</v>
      </c>
      <c r="Z41" s="7">
        <f t="shared" si="52"/>
        <v>913.79000000000076</v>
      </c>
      <c r="AA41" s="7">
        <f t="shared" si="53"/>
        <v>928.0000000000008</v>
      </c>
      <c r="AB41" s="7">
        <f t="shared" si="54"/>
        <v>942.21000000000083</v>
      </c>
      <c r="AC41" s="7">
        <f t="shared" si="55"/>
        <v>956.42000000000087</v>
      </c>
      <c r="AD41" s="7">
        <f t="shared" si="56"/>
        <v>970.6300000000009</v>
      </c>
      <c r="AE41" s="7">
        <f t="shared" si="57"/>
        <v>984.84000000000094</v>
      </c>
    </row>
    <row r="42" spans="1:31" s="5" customFormat="1" ht="30" customHeight="1" x14ac:dyDescent="0.25">
      <c r="A42" s="3" t="s">
        <v>96</v>
      </c>
      <c r="B42" s="7">
        <f t="shared" si="26"/>
        <v>586.95999999999992</v>
      </c>
      <c r="C42" s="7">
        <f t="shared" si="29"/>
        <v>601.16999999999996</v>
      </c>
      <c r="D42" s="7">
        <f t="shared" si="30"/>
        <v>615.38</v>
      </c>
      <c r="E42" s="7">
        <f t="shared" si="31"/>
        <v>629.59</v>
      </c>
      <c r="F42" s="7">
        <f t="shared" si="32"/>
        <v>643.80000000000007</v>
      </c>
      <c r="G42" s="7">
        <f t="shared" si="33"/>
        <v>658.0100000000001</v>
      </c>
      <c r="H42" s="7">
        <f t="shared" si="34"/>
        <v>672.22000000000014</v>
      </c>
      <c r="I42" s="7">
        <f t="shared" si="35"/>
        <v>686.43000000000018</v>
      </c>
      <c r="J42" s="7">
        <f t="shared" si="36"/>
        <v>700.64000000000021</v>
      </c>
      <c r="K42" s="7">
        <f t="shared" si="37"/>
        <v>714.85000000000025</v>
      </c>
      <c r="L42" s="7">
        <f t="shared" si="38"/>
        <v>729.06000000000029</v>
      </c>
      <c r="M42" s="7">
        <f t="shared" si="39"/>
        <v>743.27000000000032</v>
      </c>
      <c r="N42" s="7">
        <f t="shared" si="40"/>
        <v>757.48000000000036</v>
      </c>
      <c r="O42" s="7">
        <f t="shared" si="41"/>
        <v>771.6900000000004</v>
      </c>
      <c r="P42" s="7">
        <f t="shared" si="42"/>
        <v>785.90000000000043</v>
      </c>
      <c r="Q42" s="7">
        <f t="shared" si="43"/>
        <v>800.11000000000047</v>
      </c>
      <c r="R42" s="7">
        <f t="shared" si="44"/>
        <v>814.3200000000005</v>
      </c>
      <c r="S42" s="7">
        <f t="shared" si="45"/>
        <v>828.53000000000054</v>
      </c>
      <c r="T42" s="7">
        <f t="shared" si="46"/>
        <v>842.74000000000058</v>
      </c>
      <c r="U42" s="7">
        <f t="shared" si="47"/>
        <v>856.95000000000061</v>
      </c>
      <c r="V42" s="7">
        <f t="shared" si="48"/>
        <v>871.16000000000065</v>
      </c>
      <c r="W42" s="7">
        <f t="shared" si="49"/>
        <v>885.37000000000069</v>
      </c>
      <c r="X42" s="7">
        <f t="shared" si="50"/>
        <v>899.58000000000072</v>
      </c>
      <c r="Y42" s="7">
        <f t="shared" si="51"/>
        <v>913.79000000000076</v>
      </c>
      <c r="Z42" s="7">
        <f t="shared" si="52"/>
        <v>928.0000000000008</v>
      </c>
      <c r="AA42" s="7">
        <f t="shared" si="53"/>
        <v>942.21000000000083</v>
      </c>
      <c r="AB42" s="7">
        <f t="shared" si="54"/>
        <v>956.42000000000087</v>
      </c>
      <c r="AC42" s="7">
        <f t="shared" si="55"/>
        <v>970.6300000000009</v>
      </c>
      <c r="AD42" s="7">
        <f t="shared" si="56"/>
        <v>984.84000000000094</v>
      </c>
      <c r="AE42" s="7">
        <f t="shared" si="57"/>
        <v>999.05000000000098</v>
      </c>
    </row>
    <row r="43" spans="1:31" s="5" customFormat="1" ht="30" customHeight="1" x14ac:dyDescent="0.25">
      <c r="A43" s="3" t="s">
        <v>97</v>
      </c>
      <c r="B43" s="7">
        <f t="shared" si="26"/>
        <v>601.16999999999996</v>
      </c>
      <c r="C43" s="7">
        <f t="shared" si="29"/>
        <v>615.38</v>
      </c>
      <c r="D43" s="7">
        <f t="shared" si="30"/>
        <v>629.59</v>
      </c>
      <c r="E43" s="7">
        <f t="shared" si="31"/>
        <v>643.80000000000007</v>
      </c>
      <c r="F43" s="7">
        <f t="shared" si="32"/>
        <v>658.0100000000001</v>
      </c>
      <c r="G43" s="7">
        <f t="shared" si="33"/>
        <v>672.22000000000014</v>
      </c>
      <c r="H43" s="7">
        <f t="shared" si="34"/>
        <v>686.43000000000018</v>
      </c>
      <c r="I43" s="7">
        <f t="shared" si="35"/>
        <v>700.64000000000021</v>
      </c>
      <c r="J43" s="7">
        <f t="shared" si="36"/>
        <v>714.85000000000025</v>
      </c>
      <c r="K43" s="7">
        <f t="shared" si="37"/>
        <v>729.06000000000029</v>
      </c>
      <c r="L43" s="7">
        <f t="shared" si="38"/>
        <v>743.27000000000032</v>
      </c>
      <c r="M43" s="7">
        <f t="shared" si="39"/>
        <v>757.48000000000036</v>
      </c>
      <c r="N43" s="7">
        <f t="shared" si="40"/>
        <v>771.6900000000004</v>
      </c>
      <c r="O43" s="7">
        <f t="shared" si="41"/>
        <v>785.90000000000043</v>
      </c>
      <c r="P43" s="7">
        <f t="shared" si="42"/>
        <v>800.11000000000047</v>
      </c>
      <c r="Q43" s="7">
        <f t="shared" si="43"/>
        <v>814.3200000000005</v>
      </c>
      <c r="R43" s="7">
        <f t="shared" si="44"/>
        <v>828.53000000000054</v>
      </c>
      <c r="S43" s="7">
        <f t="shared" si="45"/>
        <v>842.74000000000058</v>
      </c>
      <c r="T43" s="7">
        <f t="shared" si="46"/>
        <v>856.95000000000061</v>
      </c>
      <c r="U43" s="7">
        <f t="shared" si="47"/>
        <v>871.16000000000065</v>
      </c>
      <c r="V43" s="7">
        <f t="shared" si="48"/>
        <v>885.37000000000069</v>
      </c>
      <c r="W43" s="7">
        <f t="shared" si="49"/>
        <v>899.58000000000072</v>
      </c>
      <c r="X43" s="7">
        <f t="shared" si="50"/>
        <v>913.79000000000076</v>
      </c>
      <c r="Y43" s="7">
        <f t="shared" si="51"/>
        <v>928.0000000000008</v>
      </c>
      <c r="Z43" s="7">
        <f t="shared" si="52"/>
        <v>942.21000000000083</v>
      </c>
      <c r="AA43" s="7">
        <f t="shared" si="53"/>
        <v>956.42000000000087</v>
      </c>
      <c r="AB43" s="7">
        <f t="shared" si="54"/>
        <v>970.6300000000009</v>
      </c>
      <c r="AC43" s="7">
        <f t="shared" si="55"/>
        <v>984.84000000000094</v>
      </c>
      <c r="AD43" s="7">
        <f t="shared" si="56"/>
        <v>999.05000000000098</v>
      </c>
      <c r="AE43" s="7">
        <f t="shared" si="57"/>
        <v>1013.260000000001</v>
      </c>
    </row>
    <row r="44" spans="1:31" s="5" customFormat="1" ht="30" customHeight="1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5" customFormat="1" ht="30" customHeight="1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5" customFormat="1" ht="30" customHeight="1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5" customFormat="1" ht="30" customHeight="1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5" customFormat="1" ht="30" customHeight="1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5" s="5" customFormat="1" ht="30" customHeight="1" x14ac:dyDescent="0.25">
      <c r="A49" s="3"/>
      <c r="B49" s="4"/>
      <c r="C49" s="4"/>
      <c r="D49" s="4"/>
    </row>
    <row r="50" spans="1:5" ht="30" x14ac:dyDescent="0.25">
      <c r="A50" s="2" t="s">
        <v>54</v>
      </c>
      <c r="B50" s="17" t="s">
        <v>58</v>
      </c>
      <c r="C50" s="18" t="s">
        <v>59</v>
      </c>
      <c r="D50" s="18" t="s">
        <v>60</v>
      </c>
      <c r="E50" s="8"/>
    </row>
    <row r="52" spans="1:5" ht="20.25" thickBot="1" x14ac:dyDescent="0.35">
      <c r="A52" s="20" t="s">
        <v>52</v>
      </c>
      <c r="B52" s="20"/>
      <c r="C52" s="20"/>
      <c r="D52" s="20"/>
    </row>
    <row r="53" spans="1:5" ht="15.75" thickTop="1" x14ac:dyDescent="0.25">
      <c r="A53" s="2" t="s">
        <v>34</v>
      </c>
      <c r="B53" s="1" t="s">
        <v>0</v>
      </c>
      <c r="C53" s="1" t="s">
        <v>1</v>
      </c>
      <c r="D53" s="1" t="s">
        <v>2</v>
      </c>
    </row>
    <row r="54" spans="1:5" s="6" customFormat="1" x14ac:dyDescent="0.25">
      <c r="A54" s="3" t="s">
        <v>4</v>
      </c>
      <c r="B54" s="7">
        <v>14.21</v>
      </c>
      <c r="C54" s="7">
        <f t="shared" ref="C54:C89" si="58">B54+14.21</f>
        <v>28.42</v>
      </c>
      <c r="D54" s="7">
        <f t="shared" ref="D54:D89" si="59">C54+14.21</f>
        <v>42.63</v>
      </c>
    </row>
    <row r="55" spans="1:5" ht="23.25" customHeight="1" x14ac:dyDescent="0.25">
      <c r="A55" s="3" t="s">
        <v>3</v>
      </c>
      <c r="B55" s="7">
        <f t="shared" ref="B55:B98" si="60">B54+14.21</f>
        <v>28.42</v>
      </c>
      <c r="C55" s="7">
        <f t="shared" si="58"/>
        <v>42.63</v>
      </c>
      <c r="D55" s="7">
        <f t="shared" si="59"/>
        <v>56.84</v>
      </c>
    </row>
    <row r="56" spans="1:5" ht="23.25" customHeight="1" x14ac:dyDescent="0.25">
      <c r="A56" s="3" t="s">
        <v>5</v>
      </c>
      <c r="B56" s="7">
        <f t="shared" si="60"/>
        <v>42.63</v>
      </c>
      <c r="C56" s="7">
        <f t="shared" si="58"/>
        <v>56.84</v>
      </c>
      <c r="D56" s="7">
        <f t="shared" si="59"/>
        <v>71.050000000000011</v>
      </c>
    </row>
    <row r="57" spans="1:5" ht="23.25" customHeight="1" x14ac:dyDescent="0.25">
      <c r="A57" s="3" t="s">
        <v>6</v>
      </c>
      <c r="B57" s="7">
        <f t="shared" si="60"/>
        <v>56.84</v>
      </c>
      <c r="C57" s="7">
        <f t="shared" si="58"/>
        <v>71.050000000000011</v>
      </c>
      <c r="D57" s="7">
        <f t="shared" si="59"/>
        <v>85.260000000000019</v>
      </c>
    </row>
    <row r="58" spans="1:5" ht="23.25" customHeight="1" x14ac:dyDescent="0.25">
      <c r="A58" s="3" t="s">
        <v>7</v>
      </c>
      <c r="B58" s="7">
        <f t="shared" si="60"/>
        <v>71.050000000000011</v>
      </c>
      <c r="C58" s="7">
        <f t="shared" si="58"/>
        <v>85.260000000000019</v>
      </c>
      <c r="D58" s="7">
        <f t="shared" si="59"/>
        <v>99.470000000000027</v>
      </c>
    </row>
    <row r="59" spans="1:5" ht="23.25" customHeight="1" x14ac:dyDescent="0.25">
      <c r="A59" s="3" t="s">
        <v>8</v>
      </c>
      <c r="B59" s="7">
        <f t="shared" si="60"/>
        <v>85.260000000000019</v>
      </c>
      <c r="C59" s="7">
        <f t="shared" si="58"/>
        <v>99.470000000000027</v>
      </c>
      <c r="D59" s="7">
        <f t="shared" si="59"/>
        <v>113.68000000000004</v>
      </c>
    </row>
    <row r="60" spans="1:5" ht="23.25" customHeight="1" x14ac:dyDescent="0.25">
      <c r="A60" s="3" t="s">
        <v>9</v>
      </c>
      <c r="B60" s="7">
        <f t="shared" si="60"/>
        <v>99.470000000000027</v>
      </c>
      <c r="C60" s="7">
        <f t="shared" si="58"/>
        <v>113.68000000000004</v>
      </c>
      <c r="D60" s="7">
        <f t="shared" si="59"/>
        <v>127.89000000000004</v>
      </c>
    </row>
    <row r="61" spans="1:5" ht="23.25" customHeight="1" x14ac:dyDescent="0.25">
      <c r="A61" s="3" t="s">
        <v>10</v>
      </c>
      <c r="B61" s="7">
        <f t="shared" si="60"/>
        <v>113.68000000000004</v>
      </c>
      <c r="C61" s="7">
        <f t="shared" si="58"/>
        <v>127.89000000000004</v>
      </c>
      <c r="D61" s="7">
        <f t="shared" si="59"/>
        <v>142.10000000000005</v>
      </c>
    </row>
    <row r="62" spans="1:5" ht="23.25" customHeight="1" x14ac:dyDescent="0.25">
      <c r="A62" s="3" t="s">
        <v>11</v>
      </c>
      <c r="B62" s="7">
        <f t="shared" si="60"/>
        <v>127.89000000000004</v>
      </c>
      <c r="C62" s="7">
        <f t="shared" si="58"/>
        <v>142.10000000000005</v>
      </c>
      <c r="D62" s="7">
        <f t="shared" si="59"/>
        <v>156.31000000000006</v>
      </c>
    </row>
    <row r="63" spans="1:5" ht="23.25" customHeight="1" x14ac:dyDescent="0.25">
      <c r="A63" s="3" t="s">
        <v>12</v>
      </c>
      <c r="B63" s="7">
        <f t="shared" si="60"/>
        <v>142.10000000000005</v>
      </c>
      <c r="C63" s="7">
        <f t="shared" si="58"/>
        <v>156.31000000000006</v>
      </c>
      <c r="D63" s="7">
        <f t="shared" si="59"/>
        <v>170.52000000000007</v>
      </c>
    </row>
    <row r="64" spans="1:5" ht="23.25" customHeight="1" x14ac:dyDescent="0.25">
      <c r="A64" s="3" t="s">
        <v>13</v>
      </c>
      <c r="B64" s="7">
        <f t="shared" si="60"/>
        <v>156.31000000000006</v>
      </c>
      <c r="C64" s="7">
        <f t="shared" si="58"/>
        <v>170.52000000000007</v>
      </c>
      <c r="D64" s="7">
        <f t="shared" si="59"/>
        <v>184.73000000000008</v>
      </c>
    </row>
    <row r="65" spans="1:4" ht="23.25" customHeight="1" x14ac:dyDescent="0.25">
      <c r="A65" s="3" t="s">
        <v>14</v>
      </c>
      <c r="B65" s="7">
        <f t="shared" si="60"/>
        <v>170.52000000000007</v>
      </c>
      <c r="C65" s="7">
        <f t="shared" si="58"/>
        <v>184.73000000000008</v>
      </c>
      <c r="D65" s="7">
        <f t="shared" si="59"/>
        <v>198.94000000000008</v>
      </c>
    </row>
    <row r="66" spans="1:4" ht="23.25" customHeight="1" x14ac:dyDescent="0.25">
      <c r="A66" s="3" t="s">
        <v>15</v>
      </c>
      <c r="B66" s="7">
        <f t="shared" si="60"/>
        <v>184.73000000000008</v>
      </c>
      <c r="C66" s="7">
        <f t="shared" si="58"/>
        <v>198.94000000000008</v>
      </c>
      <c r="D66" s="7">
        <f t="shared" si="59"/>
        <v>213.15000000000009</v>
      </c>
    </row>
    <row r="67" spans="1:4" ht="23.25" customHeight="1" x14ac:dyDescent="0.25">
      <c r="A67" s="3" t="s">
        <v>16</v>
      </c>
      <c r="B67" s="7">
        <f t="shared" si="60"/>
        <v>198.94000000000008</v>
      </c>
      <c r="C67" s="7">
        <f t="shared" si="58"/>
        <v>213.15000000000009</v>
      </c>
      <c r="D67" s="7">
        <f t="shared" si="59"/>
        <v>227.3600000000001</v>
      </c>
    </row>
    <row r="68" spans="1:4" ht="23.25" customHeight="1" x14ac:dyDescent="0.25">
      <c r="A68" s="3" t="s">
        <v>17</v>
      </c>
      <c r="B68" s="7">
        <f t="shared" si="60"/>
        <v>213.15000000000009</v>
      </c>
      <c r="C68" s="7">
        <f t="shared" si="58"/>
        <v>227.3600000000001</v>
      </c>
      <c r="D68" s="7">
        <f t="shared" si="59"/>
        <v>241.57000000000011</v>
      </c>
    </row>
    <row r="69" spans="1:4" ht="23.25" customHeight="1" x14ac:dyDescent="0.25">
      <c r="A69" s="3" t="s">
        <v>18</v>
      </c>
      <c r="B69" s="7">
        <f t="shared" si="60"/>
        <v>227.3600000000001</v>
      </c>
      <c r="C69" s="7">
        <f t="shared" si="58"/>
        <v>241.57000000000011</v>
      </c>
      <c r="D69" s="7">
        <f t="shared" si="59"/>
        <v>255.78000000000011</v>
      </c>
    </row>
    <row r="70" spans="1:4" ht="23.25" customHeight="1" x14ac:dyDescent="0.25">
      <c r="A70" s="3" t="s">
        <v>19</v>
      </c>
      <c r="B70" s="7">
        <f t="shared" si="60"/>
        <v>241.57000000000011</v>
      </c>
      <c r="C70" s="7">
        <f t="shared" si="58"/>
        <v>255.78000000000011</v>
      </c>
      <c r="D70" s="7">
        <f t="shared" si="59"/>
        <v>269.99000000000012</v>
      </c>
    </row>
    <row r="71" spans="1:4" ht="23.25" customHeight="1" x14ac:dyDescent="0.25">
      <c r="A71" s="3" t="s">
        <v>20</v>
      </c>
      <c r="B71" s="7">
        <f t="shared" si="60"/>
        <v>255.78000000000011</v>
      </c>
      <c r="C71" s="7">
        <f t="shared" si="58"/>
        <v>269.99000000000012</v>
      </c>
      <c r="D71" s="7">
        <f t="shared" si="59"/>
        <v>284.2000000000001</v>
      </c>
    </row>
    <row r="72" spans="1:4" ht="23.25" customHeight="1" x14ac:dyDescent="0.25">
      <c r="A72" s="3" t="s">
        <v>21</v>
      </c>
      <c r="B72" s="7">
        <f t="shared" si="60"/>
        <v>269.99000000000012</v>
      </c>
      <c r="C72" s="7">
        <f t="shared" si="58"/>
        <v>284.2000000000001</v>
      </c>
      <c r="D72" s="7">
        <f t="shared" si="59"/>
        <v>298.41000000000008</v>
      </c>
    </row>
    <row r="73" spans="1:4" ht="23.25" customHeight="1" x14ac:dyDescent="0.25">
      <c r="A73" s="3" t="s">
        <v>22</v>
      </c>
      <c r="B73" s="7">
        <f t="shared" si="60"/>
        <v>284.2000000000001</v>
      </c>
      <c r="C73" s="7">
        <f t="shared" si="58"/>
        <v>298.41000000000008</v>
      </c>
      <c r="D73" s="7">
        <f t="shared" si="59"/>
        <v>312.62000000000006</v>
      </c>
    </row>
    <row r="74" spans="1:4" ht="23.25" customHeight="1" x14ac:dyDescent="0.25">
      <c r="A74" s="3" t="s">
        <v>23</v>
      </c>
      <c r="B74" s="7">
        <f t="shared" si="60"/>
        <v>298.41000000000008</v>
      </c>
      <c r="C74" s="7">
        <f t="shared" si="58"/>
        <v>312.62000000000006</v>
      </c>
      <c r="D74" s="7">
        <f t="shared" si="59"/>
        <v>326.83000000000004</v>
      </c>
    </row>
    <row r="75" spans="1:4" ht="23.25" customHeight="1" x14ac:dyDescent="0.25">
      <c r="A75" s="3" t="s">
        <v>24</v>
      </c>
      <c r="B75" s="7">
        <f t="shared" si="60"/>
        <v>312.62000000000006</v>
      </c>
      <c r="C75" s="7">
        <f t="shared" si="58"/>
        <v>326.83000000000004</v>
      </c>
      <c r="D75" s="7">
        <f t="shared" si="59"/>
        <v>341.04</v>
      </c>
    </row>
    <row r="76" spans="1:4" ht="23.25" customHeight="1" x14ac:dyDescent="0.25">
      <c r="A76" s="3" t="s">
        <v>25</v>
      </c>
      <c r="B76" s="7">
        <f t="shared" si="60"/>
        <v>326.83000000000004</v>
      </c>
      <c r="C76" s="7">
        <f t="shared" si="58"/>
        <v>341.04</v>
      </c>
      <c r="D76" s="7">
        <f t="shared" si="59"/>
        <v>355.25</v>
      </c>
    </row>
    <row r="77" spans="1:4" ht="23.25" customHeight="1" x14ac:dyDescent="0.25">
      <c r="A77" s="3" t="s">
        <v>26</v>
      </c>
      <c r="B77" s="7">
        <f t="shared" si="60"/>
        <v>341.04</v>
      </c>
      <c r="C77" s="7">
        <f t="shared" si="58"/>
        <v>355.25</v>
      </c>
      <c r="D77" s="7">
        <f t="shared" si="59"/>
        <v>369.46</v>
      </c>
    </row>
    <row r="78" spans="1:4" ht="23.25" customHeight="1" x14ac:dyDescent="0.25">
      <c r="A78" s="3" t="s">
        <v>27</v>
      </c>
      <c r="B78" s="7">
        <f t="shared" si="60"/>
        <v>355.25</v>
      </c>
      <c r="C78" s="7">
        <f t="shared" si="58"/>
        <v>369.46</v>
      </c>
      <c r="D78" s="7">
        <f t="shared" si="59"/>
        <v>383.66999999999996</v>
      </c>
    </row>
    <row r="79" spans="1:4" ht="23.25" customHeight="1" x14ac:dyDescent="0.25">
      <c r="A79" s="3" t="s">
        <v>28</v>
      </c>
      <c r="B79" s="7">
        <f t="shared" si="60"/>
        <v>369.46</v>
      </c>
      <c r="C79" s="7">
        <f t="shared" si="58"/>
        <v>383.66999999999996</v>
      </c>
      <c r="D79" s="7">
        <f t="shared" si="59"/>
        <v>397.87999999999994</v>
      </c>
    </row>
    <row r="80" spans="1:4" ht="23.25" customHeight="1" x14ac:dyDescent="0.25">
      <c r="A80" s="3" t="s">
        <v>29</v>
      </c>
      <c r="B80" s="7">
        <f t="shared" si="60"/>
        <v>383.66999999999996</v>
      </c>
      <c r="C80" s="7">
        <f t="shared" si="58"/>
        <v>397.87999999999994</v>
      </c>
      <c r="D80" s="7">
        <f t="shared" si="59"/>
        <v>412.08999999999992</v>
      </c>
    </row>
    <row r="81" spans="1:4" ht="23.25" customHeight="1" x14ac:dyDescent="0.25">
      <c r="A81" s="3" t="s">
        <v>30</v>
      </c>
      <c r="B81" s="7">
        <f t="shared" si="60"/>
        <v>397.87999999999994</v>
      </c>
      <c r="C81" s="7">
        <f t="shared" si="58"/>
        <v>412.08999999999992</v>
      </c>
      <c r="D81" s="7">
        <f t="shared" si="59"/>
        <v>426.2999999999999</v>
      </c>
    </row>
    <row r="82" spans="1:4" ht="23.25" customHeight="1" x14ac:dyDescent="0.25">
      <c r="A82" s="3" t="s">
        <v>31</v>
      </c>
      <c r="B82" s="7">
        <f t="shared" si="60"/>
        <v>412.08999999999992</v>
      </c>
      <c r="C82" s="7">
        <f t="shared" si="58"/>
        <v>426.2999999999999</v>
      </c>
      <c r="D82" s="7">
        <f t="shared" si="59"/>
        <v>440.50999999999988</v>
      </c>
    </row>
    <row r="83" spans="1:4" ht="23.25" customHeight="1" x14ac:dyDescent="0.25">
      <c r="A83" s="3" t="s">
        <v>32</v>
      </c>
      <c r="B83" s="7">
        <f t="shared" si="60"/>
        <v>426.2999999999999</v>
      </c>
      <c r="C83" s="7">
        <f t="shared" si="58"/>
        <v>440.50999999999988</v>
      </c>
      <c r="D83" s="7">
        <f t="shared" si="59"/>
        <v>454.71999999999986</v>
      </c>
    </row>
    <row r="84" spans="1:4" ht="23.25" customHeight="1" x14ac:dyDescent="0.25">
      <c r="A84" s="3" t="s">
        <v>33</v>
      </c>
      <c r="B84" s="7">
        <f t="shared" si="60"/>
        <v>440.50999999999988</v>
      </c>
      <c r="C84" s="7">
        <f t="shared" si="58"/>
        <v>454.71999999999986</v>
      </c>
      <c r="D84" s="7">
        <f t="shared" si="59"/>
        <v>468.92999999999984</v>
      </c>
    </row>
    <row r="85" spans="1:4" ht="23.25" customHeight="1" x14ac:dyDescent="0.25">
      <c r="A85" s="3" t="s">
        <v>62</v>
      </c>
      <c r="B85" s="7">
        <f t="shared" si="60"/>
        <v>454.71999999999986</v>
      </c>
      <c r="C85" s="7">
        <f t="shared" si="58"/>
        <v>468.92999999999984</v>
      </c>
      <c r="D85" s="7">
        <f>D84+14.21</f>
        <v>483.13999999999982</v>
      </c>
    </row>
    <row r="86" spans="1:4" ht="22.9" customHeight="1" x14ac:dyDescent="0.25">
      <c r="A86" s="3" t="s">
        <v>63</v>
      </c>
      <c r="B86" s="7">
        <f t="shared" si="60"/>
        <v>468.92999999999984</v>
      </c>
      <c r="C86" s="7">
        <f t="shared" si="58"/>
        <v>483.13999999999982</v>
      </c>
      <c r="D86" s="7">
        <f>D85+14.21</f>
        <v>497.3499999999998</v>
      </c>
    </row>
    <row r="87" spans="1:4" ht="22.9" customHeight="1" x14ac:dyDescent="0.25">
      <c r="A87" s="3" t="s">
        <v>64</v>
      </c>
      <c r="B87" s="7">
        <f t="shared" si="60"/>
        <v>483.13999999999982</v>
      </c>
      <c r="C87" s="7">
        <f t="shared" si="58"/>
        <v>497.3499999999998</v>
      </c>
      <c r="D87" s="7">
        <f>D86+14.21</f>
        <v>511.55999999999977</v>
      </c>
    </row>
    <row r="88" spans="1:4" ht="22.9" customHeight="1" x14ac:dyDescent="0.25">
      <c r="A88" s="3" t="s">
        <v>65</v>
      </c>
      <c r="B88" s="7">
        <f t="shared" si="60"/>
        <v>497.3499999999998</v>
      </c>
      <c r="C88" s="7">
        <f t="shared" si="58"/>
        <v>511.55999999999977</v>
      </c>
      <c r="D88" s="7">
        <f t="shared" si="59"/>
        <v>525.76999999999975</v>
      </c>
    </row>
    <row r="89" spans="1:4" ht="27.6" customHeight="1" x14ac:dyDescent="0.25">
      <c r="A89" s="3" t="s">
        <v>66</v>
      </c>
      <c r="B89" s="7">
        <f t="shared" si="60"/>
        <v>511.55999999999977</v>
      </c>
      <c r="C89" s="7">
        <f t="shared" si="58"/>
        <v>525.76999999999975</v>
      </c>
      <c r="D89" s="7">
        <f t="shared" si="59"/>
        <v>539.97999999999979</v>
      </c>
    </row>
    <row r="90" spans="1:4" x14ac:dyDescent="0.25">
      <c r="A90" s="3" t="s">
        <v>96</v>
      </c>
      <c r="B90" s="7">
        <f t="shared" si="60"/>
        <v>525.76999999999975</v>
      </c>
      <c r="C90" s="7">
        <f t="shared" ref="C90:C98" si="61">B90+14.21</f>
        <v>539.97999999999979</v>
      </c>
      <c r="D90" s="7">
        <f t="shared" ref="D90:D98" si="62">C90+14.21</f>
        <v>554.18999999999983</v>
      </c>
    </row>
    <row r="91" spans="1:4" x14ac:dyDescent="0.25">
      <c r="A91" s="3" t="s">
        <v>97</v>
      </c>
      <c r="B91" s="7">
        <f t="shared" si="60"/>
        <v>539.97999999999979</v>
      </c>
      <c r="C91" s="7">
        <f t="shared" si="61"/>
        <v>554.18999999999983</v>
      </c>
      <c r="D91" s="7">
        <f t="shared" si="62"/>
        <v>568.39999999999986</v>
      </c>
    </row>
    <row r="92" spans="1:4" x14ac:dyDescent="0.25">
      <c r="A92" s="3" t="s">
        <v>98</v>
      </c>
      <c r="B92" s="7">
        <f t="shared" si="60"/>
        <v>554.18999999999983</v>
      </c>
      <c r="C92" s="7">
        <f t="shared" si="61"/>
        <v>568.39999999999986</v>
      </c>
      <c r="D92" s="7">
        <f t="shared" si="62"/>
        <v>582.6099999999999</v>
      </c>
    </row>
    <row r="93" spans="1:4" x14ac:dyDescent="0.25">
      <c r="A93" s="3" t="s">
        <v>99</v>
      </c>
      <c r="B93" s="7">
        <f t="shared" si="60"/>
        <v>568.39999999999986</v>
      </c>
      <c r="C93" s="7">
        <f t="shared" si="61"/>
        <v>582.6099999999999</v>
      </c>
      <c r="D93" s="7">
        <f t="shared" si="62"/>
        <v>596.81999999999994</v>
      </c>
    </row>
    <row r="94" spans="1:4" x14ac:dyDescent="0.25">
      <c r="A94" s="3" t="s">
        <v>100</v>
      </c>
      <c r="B94" s="7">
        <f t="shared" si="60"/>
        <v>582.6099999999999</v>
      </c>
      <c r="C94" s="7">
        <f t="shared" si="61"/>
        <v>596.81999999999994</v>
      </c>
      <c r="D94" s="7">
        <f t="shared" si="62"/>
        <v>611.03</v>
      </c>
    </row>
    <row r="95" spans="1:4" x14ac:dyDescent="0.25">
      <c r="A95" s="3" t="s">
        <v>101</v>
      </c>
      <c r="B95" s="7">
        <f t="shared" si="60"/>
        <v>596.81999999999994</v>
      </c>
      <c r="C95" s="7">
        <f t="shared" si="61"/>
        <v>611.03</v>
      </c>
      <c r="D95" s="7">
        <f t="shared" si="62"/>
        <v>625.24</v>
      </c>
    </row>
    <row r="96" spans="1:4" x14ac:dyDescent="0.25">
      <c r="A96" s="3" t="s">
        <v>102</v>
      </c>
      <c r="B96" s="7">
        <f t="shared" si="60"/>
        <v>611.03</v>
      </c>
      <c r="C96" s="7">
        <f t="shared" si="61"/>
        <v>625.24</v>
      </c>
      <c r="D96" s="7">
        <f t="shared" si="62"/>
        <v>639.45000000000005</v>
      </c>
    </row>
    <row r="97" spans="1:4" x14ac:dyDescent="0.25">
      <c r="A97" s="3" t="s">
        <v>103</v>
      </c>
      <c r="B97" s="7">
        <f t="shared" si="60"/>
        <v>625.24</v>
      </c>
      <c r="C97" s="7">
        <f t="shared" si="61"/>
        <v>639.45000000000005</v>
      </c>
      <c r="D97" s="7">
        <f t="shared" si="62"/>
        <v>653.66000000000008</v>
      </c>
    </row>
    <row r="98" spans="1:4" x14ac:dyDescent="0.25">
      <c r="A98" s="3" t="s">
        <v>104</v>
      </c>
      <c r="B98" s="7">
        <f t="shared" si="60"/>
        <v>639.45000000000005</v>
      </c>
      <c r="C98" s="7">
        <f t="shared" si="61"/>
        <v>653.66000000000008</v>
      </c>
      <c r="D98" s="7">
        <f t="shared" si="62"/>
        <v>667.87000000000012</v>
      </c>
    </row>
  </sheetData>
  <mergeCells count="2">
    <mergeCell ref="A4:D4"/>
    <mergeCell ref="A52:D5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2" manualBreakCount="2">
    <brk id="48" max="9" man="1"/>
    <brk id="49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4E4-B2B5-45A8-BFF8-4E9A56210FDE}">
  <dimension ref="A2:K74"/>
  <sheetViews>
    <sheetView tabSelected="1" workbookViewId="0">
      <selection activeCell="L31" sqref="L31"/>
    </sheetView>
  </sheetViews>
  <sheetFormatPr baseColWidth="10" defaultRowHeight="15" x14ac:dyDescent="0.25"/>
  <cols>
    <col min="1" max="1" width="17.5703125" bestFit="1" customWidth="1"/>
    <col min="2" max="10" width="14" customWidth="1"/>
  </cols>
  <sheetData>
    <row r="2" spans="1:11" x14ac:dyDescent="0.25">
      <c r="A2" s="6" t="s">
        <v>54</v>
      </c>
      <c r="B2" t="s">
        <v>108</v>
      </c>
    </row>
    <row r="3" spans="1:11" x14ac:dyDescent="0.25">
      <c r="B3">
        <v>1.05</v>
      </c>
    </row>
    <row r="4" spans="1:11" ht="20.25" thickBot="1" x14ac:dyDescent="0.35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5.75" thickTop="1" x14ac:dyDescent="0.25">
      <c r="A5" s="2"/>
      <c r="B5" s="21" t="s">
        <v>38</v>
      </c>
      <c r="C5" s="21"/>
      <c r="D5" s="21"/>
      <c r="E5" s="21"/>
      <c r="F5" s="21"/>
      <c r="G5" s="21"/>
      <c r="H5" s="21"/>
      <c r="I5" s="21"/>
      <c r="J5" s="21"/>
    </row>
    <row r="6" spans="1:11" x14ac:dyDescent="0.25">
      <c r="A6" s="2" t="s">
        <v>37</v>
      </c>
      <c r="B6" s="2" t="s">
        <v>39</v>
      </c>
      <c r="C6" s="2" t="s">
        <v>40</v>
      </c>
      <c r="D6" s="2" t="s">
        <v>41</v>
      </c>
      <c r="E6" s="2" t="s">
        <v>42</v>
      </c>
      <c r="F6" s="2" t="s">
        <v>95</v>
      </c>
      <c r="G6" s="2" t="s">
        <v>43</v>
      </c>
      <c r="H6" s="2" t="s">
        <v>44</v>
      </c>
      <c r="I6" s="2" t="s">
        <v>45</v>
      </c>
      <c r="J6" s="2" t="s">
        <v>46</v>
      </c>
      <c r="K6" s="2" t="s">
        <v>47</v>
      </c>
    </row>
    <row r="7" spans="1:11" ht="23.25" customHeight="1" x14ac:dyDescent="0.25">
      <c r="A7" s="2">
        <v>1</v>
      </c>
      <c r="B7" s="9">
        <f>Stationnement!$B$6+(B$6*$A7*$B$3)</f>
        <v>81.7</v>
      </c>
      <c r="C7" s="9">
        <f>Stationnement!$B$6+(C$6*$A7*$B$3)</f>
        <v>83.800000000000011</v>
      </c>
      <c r="D7" s="9">
        <f>Stationnement!$B$6+(D$6*$A7*$B$3)</f>
        <v>85.9</v>
      </c>
      <c r="E7" s="9">
        <f>Stationnement!$B$6+(E$6*$A7*$B$3)</f>
        <v>88</v>
      </c>
      <c r="F7" s="9">
        <f>Stationnement!$B$6+(F$6*$A7*$B$3)</f>
        <v>91.15</v>
      </c>
      <c r="G7" s="9">
        <f>Stationnement!$B$6+(G$6*$A7*$B$3)</f>
        <v>94.300000000000011</v>
      </c>
      <c r="H7" s="9">
        <f>Stationnement!$B$6+(H$6*$A7*$B$3)</f>
        <v>96.4</v>
      </c>
      <c r="I7" s="9">
        <f>Stationnement!$B$6+(I$6*$A7*$B$3)</f>
        <v>101.65</v>
      </c>
      <c r="J7" s="9">
        <f>Stationnement!$B$6+(J$6*$A7*$B$3)</f>
        <v>106.9</v>
      </c>
      <c r="K7" s="9">
        <f>Stationnement!$B$6+(K$6*$A7*$B$3)</f>
        <v>117.4</v>
      </c>
    </row>
    <row r="8" spans="1:11" ht="23.25" customHeight="1" x14ac:dyDescent="0.25">
      <c r="A8" s="2">
        <v>2</v>
      </c>
      <c r="B8" s="9">
        <f>Stationnement!$B$6+(B$6*$A8*$B$3)</f>
        <v>88</v>
      </c>
      <c r="C8" s="9">
        <f>Stationnement!$B$6+(C$6*$A8*$B$3)</f>
        <v>92.2</v>
      </c>
      <c r="D8" s="9">
        <f>Stationnement!$B$6+(D$6*$A8*$B$3)</f>
        <v>96.4</v>
      </c>
      <c r="E8" s="9">
        <f>Stationnement!$B$6+(E$6*$A8*$B$3)</f>
        <v>100.60000000000001</v>
      </c>
      <c r="F8" s="9">
        <f>Stationnement!$B$6+(F$6*$A8*$B$3)</f>
        <v>106.9</v>
      </c>
      <c r="G8" s="9">
        <f>Stationnement!$B$6+(G$6*$A8*$B$3)</f>
        <v>113.20000000000002</v>
      </c>
      <c r="H8" s="9">
        <f>Stationnement!$B$6+(H$6*$A8*$B$3)</f>
        <v>117.4</v>
      </c>
      <c r="I8" s="9">
        <f>Stationnement!$B$6+(I$6*$A8*$B$3)</f>
        <v>127.9</v>
      </c>
      <c r="J8" s="9">
        <f>Stationnement!$B$6+(J$6*$A8*$B$3)</f>
        <v>138.4</v>
      </c>
      <c r="K8" s="9">
        <f>Stationnement!$B$6+(K$6*$A8*$B$3)</f>
        <v>159.4</v>
      </c>
    </row>
    <row r="9" spans="1:11" ht="23.25" customHeight="1" x14ac:dyDescent="0.25">
      <c r="A9" s="2">
        <v>3</v>
      </c>
      <c r="B9" s="9">
        <f>Stationnement!$B$6+(B$6*$A9*$B$3)</f>
        <v>94.300000000000011</v>
      </c>
      <c r="C9" s="9">
        <f>Stationnement!$B$6+(C$6*$A9*$B$3)</f>
        <v>100.60000000000001</v>
      </c>
      <c r="D9" s="9">
        <f>Stationnement!$B$6+(D$6*$A9*$B$3)</f>
        <v>106.9</v>
      </c>
      <c r="E9" s="9">
        <f>Stationnement!$B$6+(E$6*$A9*$B$3)</f>
        <v>113.20000000000002</v>
      </c>
      <c r="F9" s="9">
        <f>Stationnement!$B$6+(F$6*$A9*$B$3)</f>
        <v>122.65</v>
      </c>
      <c r="G9" s="9">
        <f>Stationnement!$B$6+(G$6*$A9*$B$3)</f>
        <v>132.10000000000002</v>
      </c>
      <c r="H9" s="9">
        <f>Stationnement!$B$6+(H$6*$A9*$B$3)</f>
        <v>138.4</v>
      </c>
      <c r="I9" s="9">
        <f>Stationnement!$B$6+(I$6*$A9*$B$3)</f>
        <v>154.15</v>
      </c>
      <c r="J9" s="9">
        <f>Stationnement!$B$6+(J$6*$A9*$B$3)</f>
        <v>169.9</v>
      </c>
      <c r="K9" s="9">
        <f>Stationnement!$B$6+(K$6*$A9*$B$3)</f>
        <v>201.4</v>
      </c>
    </row>
    <row r="10" spans="1:11" ht="23.25" customHeight="1" x14ac:dyDescent="0.25">
      <c r="A10" s="2">
        <v>4</v>
      </c>
      <c r="B10" s="9">
        <f>Stationnement!$B$6+(B$6*$A10*$B$3)</f>
        <v>100.60000000000001</v>
      </c>
      <c r="C10" s="9">
        <f>Stationnement!$B$6+(C$6*$A10*$B$3)</f>
        <v>109</v>
      </c>
      <c r="D10" s="9">
        <f>Stationnement!$B$6+(D$6*$A10*$B$3)</f>
        <v>117.4</v>
      </c>
      <c r="E10" s="9">
        <f>Stationnement!$B$6+(E$6*$A10*$B$3)</f>
        <v>125.80000000000001</v>
      </c>
      <c r="F10" s="9">
        <f>Stationnement!$B$6+(F$6*$A10*$B$3)</f>
        <v>138.4</v>
      </c>
      <c r="G10" s="9">
        <f>Stationnement!$B$6+(G$6*$A10*$B$3)</f>
        <v>151</v>
      </c>
      <c r="H10" s="9">
        <f>Stationnement!$B$6+(H$6*$A10*$B$3)</f>
        <v>159.4</v>
      </c>
      <c r="I10" s="9">
        <f>Stationnement!$B$6+(I$6*$A10*$B$3)</f>
        <v>180.4</v>
      </c>
      <c r="J10" s="9">
        <f>Stationnement!$B$6+(J$6*$A10*$B$3)</f>
        <v>201.4</v>
      </c>
      <c r="K10" s="9">
        <f>Stationnement!$B$6+(K$6*$A10*$B$3)</f>
        <v>243.4</v>
      </c>
    </row>
    <row r="11" spans="1:11" ht="23.25" customHeight="1" x14ac:dyDescent="0.25">
      <c r="A11" s="2">
        <v>5</v>
      </c>
      <c r="B11" s="9">
        <f>Stationnement!$B$6+(B$6*$A11*$B$3)</f>
        <v>106.9</v>
      </c>
      <c r="C11" s="9">
        <f>Stationnement!$B$6+(C$6*$A11*$B$3)</f>
        <v>117.4</v>
      </c>
      <c r="D11" s="9">
        <f>Stationnement!$B$6+(D$6*$A11*$B$3)</f>
        <v>127.9</v>
      </c>
      <c r="E11" s="9">
        <f>Stationnement!$B$6+(E$6*$A11*$B$3)</f>
        <v>138.4</v>
      </c>
      <c r="F11" s="9">
        <f>Stationnement!$B$6+(F$6*$A11*$B$3)</f>
        <v>154.15</v>
      </c>
      <c r="G11" s="9">
        <f>Stationnement!$B$6+(G$6*$A11*$B$3)</f>
        <v>169.9</v>
      </c>
      <c r="H11" s="9">
        <f>Stationnement!$B$6+(H$6*$A11*$B$3)</f>
        <v>180.4</v>
      </c>
      <c r="I11" s="9">
        <f>Stationnement!$B$6+(I$6*$A11*$B$3)</f>
        <v>206.65</v>
      </c>
      <c r="J11" s="9">
        <f>Stationnement!$B$6+(J$6*$A11*$B$3)</f>
        <v>232.9</v>
      </c>
      <c r="K11" s="9">
        <f>Stationnement!$B$6+(K$6*$A11*$B$3)</f>
        <v>285.39999999999998</v>
      </c>
    </row>
    <row r="12" spans="1:11" ht="23.25" customHeight="1" x14ac:dyDescent="0.25">
      <c r="A12" s="2">
        <v>6</v>
      </c>
      <c r="B12" s="9">
        <f>Stationnement!$B$6+(B$6*$A12*$B$3)</f>
        <v>113.20000000000002</v>
      </c>
      <c r="C12" s="9">
        <f>Stationnement!$B$6+(C$6*$A12*$B$3)</f>
        <v>125.80000000000001</v>
      </c>
      <c r="D12" s="9">
        <f>Stationnement!$B$6+(D$6*$A12*$B$3)</f>
        <v>138.4</v>
      </c>
      <c r="E12" s="9">
        <f>Stationnement!$B$6+(E$6*$A12*$B$3)</f>
        <v>151</v>
      </c>
      <c r="F12" s="9">
        <f>Stationnement!$B$6+(F$6*$A12*$B$3)</f>
        <v>169.9</v>
      </c>
      <c r="G12" s="9">
        <f>Stationnement!$B$6+(G$6*$A12*$B$3)</f>
        <v>188.8</v>
      </c>
      <c r="H12" s="9">
        <f>Stationnement!$B$6+(H$6*$A12*$B$3)</f>
        <v>201.4</v>
      </c>
      <c r="I12" s="9">
        <f>Stationnement!$B$6+(I$6*$A12*$B$3)</f>
        <v>232.9</v>
      </c>
      <c r="J12" s="9">
        <f>Stationnement!$B$6+(J$6*$A12*$B$3)</f>
        <v>264.39999999999998</v>
      </c>
      <c r="K12" s="9">
        <f>Stationnement!$B$6+(K$6*$A12*$B$3)</f>
        <v>327.39999999999998</v>
      </c>
    </row>
    <row r="13" spans="1:11" ht="23.25" customHeight="1" x14ac:dyDescent="0.25">
      <c r="A13" s="2">
        <v>7</v>
      </c>
      <c r="B13" s="9">
        <f>Stationnement!$B$6+(B$6*$A13*$B$3)</f>
        <v>119.5</v>
      </c>
      <c r="C13" s="9">
        <f>Stationnement!$B$6+(C$6*$A13*$B$3)</f>
        <v>134.20000000000002</v>
      </c>
      <c r="D13" s="9">
        <f>Stationnement!$B$6+(D$6*$A13*$B$3)</f>
        <v>148.9</v>
      </c>
      <c r="E13" s="9">
        <f>Stationnement!$B$6+(E$6*$A13*$B$3)</f>
        <v>163.60000000000002</v>
      </c>
      <c r="F13" s="9">
        <f>Stationnement!$B$6+(F$6*$A13*$B$3)</f>
        <v>185.65</v>
      </c>
      <c r="G13" s="9">
        <f>Stationnement!$B$6+(G$6*$A13*$B$3)</f>
        <v>207.70000000000002</v>
      </c>
      <c r="H13" s="9">
        <f>Stationnement!$B$6+(H$6*$A13*$B$3)</f>
        <v>222.4</v>
      </c>
      <c r="I13" s="9">
        <f>Stationnement!$B$6+(I$6*$A13*$B$3)</f>
        <v>259.14999999999998</v>
      </c>
      <c r="J13" s="9">
        <f>Stationnement!$B$6+(J$6*$A13*$B$3)</f>
        <v>295.89999999999998</v>
      </c>
      <c r="K13" s="9">
        <f>Stationnement!$B$6+(K$6*$A13*$B$3)</f>
        <v>369.4</v>
      </c>
    </row>
    <row r="14" spans="1:11" ht="23.25" customHeight="1" x14ac:dyDescent="0.25">
      <c r="A14" s="2">
        <v>8</v>
      </c>
      <c r="B14" s="9">
        <f>Stationnement!$B$6+(B$6*$A14*$B$3)</f>
        <v>125.80000000000001</v>
      </c>
      <c r="C14" s="9">
        <f>Stationnement!$B$6+(C$6*$A14*$B$3)</f>
        <v>142.60000000000002</v>
      </c>
      <c r="D14" s="9">
        <f>Stationnement!$B$6+(D$6*$A14*$B$3)</f>
        <v>159.4</v>
      </c>
      <c r="E14" s="9">
        <f>Stationnement!$B$6+(E$6*$A14*$B$3)</f>
        <v>176.20000000000002</v>
      </c>
      <c r="F14" s="9">
        <f>Stationnement!$B$6+(F$6*$A14*$B$3)</f>
        <v>201.4</v>
      </c>
      <c r="G14" s="9">
        <f>Stationnement!$B$6+(G$6*$A14*$B$3)</f>
        <v>226.60000000000002</v>
      </c>
      <c r="H14" s="9">
        <f>Stationnement!$B$6+(H$6*$A14*$B$3)</f>
        <v>243.4</v>
      </c>
      <c r="I14" s="9">
        <f>Stationnement!$B$6+(I$6*$A14*$B$3)</f>
        <v>285.39999999999998</v>
      </c>
      <c r="J14" s="9">
        <f>Stationnement!$B$6+(J$6*$A14*$B$3)</f>
        <v>327.39999999999998</v>
      </c>
      <c r="K14" s="9">
        <f>Stationnement!$B$6+(K$6*$A14*$B$3)</f>
        <v>411.4</v>
      </c>
    </row>
    <row r="15" spans="1:11" ht="23.25" customHeight="1" x14ac:dyDescent="0.25">
      <c r="A15" s="2">
        <v>9</v>
      </c>
      <c r="B15" s="9">
        <f>Stationnement!$B$6+(B$6*$A15*$B$3)</f>
        <v>132.10000000000002</v>
      </c>
      <c r="C15" s="9">
        <f>Stationnement!$B$6+(C$6*$A15*$B$3)</f>
        <v>151</v>
      </c>
      <c r="D15" s="9">
        <f>Stationnement!$B$6+(D$6*$A15*$B$3)</f>
        <v>169.9</v>
      </c>
      <c r="E15" s="9">
        <f>Stationnement!$B$6+(E$6*$A15*$B$3)</f>
        <v>188.8</v>
      </c>
      <c r="F15" s="9">
        <f>Stationnement!$B$6+(F$6*$A15*$B$3)</f>
        <v>217.15</v>
      </c>
      <c r="G15" s="9">
        <f>Stationnement!$B$6+(G$6*$A15*$B$3)</f>
        <v>245.5</v>
      </c>
      <c r="H15" s="9">
        <f>Stationnement!$B$6+(H$6*$A15*$B$3)</f>
        <v>264.39999999999998</v>
      </c>
      <c r="I15" s="9">
        <f>Stationnement!$B$6+(I$6*$A15*$B$3)</f>
        <v>311.64999999999998</v>
      </c>
      <c r="J15" s="9">
        <f>Stationnement!$B$6+(J$6*$A15*$B$3)</f>
        <v>358.9</v>
      </c>
      <c r="K15" s="9">
        <f>Stationnement!$B$6+(K$6*$A15*$B$3)</f>
        <v>453.4</v>
      </c>
    </row>
    <row r="16" spans="1:11" ht="23.25" customHeight="1" x14ac:dyDescent="0.25">
      <c r="A16" s="2">
        <v>10</v>
      </c>
      <c r="B16" s="9">
        <f>Stationnement!$B$6+(B$6*$A16*$B$3)</f>
        <v>138.4</v>
      </c>
      <c r="C16" s="9">
        <f>Stationnement!$B$6+(C$6*$A16*$B$3)</f>
        <v>159.4</v>
      </c>
      <c r="D16" s="9">
        <f>Stationnement!$B$6+(D$6*$A16*$B$3)</f>
        <v>180.4</v>
      </c>
      <c r="E16" s="9">
        <f>Stationnement!$B$6+(E$6*$A16*$B$3)</f>
        <v>201.4</v>
      </c>
      <c r="F16" s="9">
        <f>Stationnement!$B$6+(F$6*$A16*$B$3)</f>
        <v>232.9</v>
      </c>
      <c r="G16" s="9">
        <f>Stationnement!$B$6+(G$6*$A16*$B$3)</f>
        <v>264.39999999999998</v>
      </c>
      <c r="H16" s="9">
        <f>Stationnement!$B$6+(H$6*$A16*$B$3)</f>
        <v>285.39999999999998</v>
      </c>
      <c r="I16" s="9">
        <f>Stationnement!$B$6+(I$6*$A16*$B$3)</f>
        <v>337.9</v>
      </c>
      <c r="J16" s="9">
        <f>Stationnement!$B$6+(J$6*$A16*$B$3)</f>
        <v>390.4</v>
      </c>
      <c r="K16" s="9">
        <f>Stationnement!$B$6+(K$6*$A16*$B$3)</f>
        <v>495.4</v>
      </c>
    </row>
    <row r="17" spans="1:11" ht="23.25" customHeight="1" x14ac:dyDescent="0.25">
      <c r="A17" s="2">
        <v>11</v>
      </c>
      <c r="B17" s="9">
        <f>Stationnement!$B$6+(B$6*$A17*$B$3)</f>
        <v>144.69999999999999</v>
      </c>
      <c r="C17" s="9">
        <f>Stationnement!$B$6+(C$6*$A17*$B$3)</f>
        <v>167.8</v>
      </c>
      <c r="D17" s="9">
        <f>Stationnement!$B$6+(D$6*$A17*$B$3)</f>
        <v>190.9</v>
      </c>
      <c r="E17" s="9">
        <f>Stationnement!$B$6+(E$6*$A17*$B$3)</f>
        <v>214</v>
      </c>
      <c r="F17" s="9">
        <f>Stationnement!$B$6+(F$6*$A17*$B$3)</f>
        <v>248.65</v>
      </c>
      <c r="G17" s="9">
        <f>Stationnement!$B$6+(G$6*$A17*$B$3)</f>
        <v>283.3</v>
      </c>
      <c r="H17" s="9">
        <f>Stationnement!$B$6+(H$6*$A17*$B$3)</f>
        <v>306.39999999999998</v>
      </c>
      <c r="I17" s="9">
        <f>Stationnement!$B$6+(I$6*$A17*$B$3)</f>
        <v>364.15</v>
      </c>
      <c r="J17" s="9">
        <f>Stationnement!$B$6+(J$6*$A17*$B$3)</f>
        <v>421.9</v>
      </c>
      <c r="K17" s="9">
        <f>Stationnement!$B$6+(K$6*$A17*$B$3)</f>
        <v>537.4</v>
      </c>
    </row>
    <row r="18" spans="1:11" ht="23.25" customHeight="1" x14ac:dyDescent="0.25">
      <c r="A18" s="2">
        <v>12</v>
      </c>
      <c r="B18" s="9">
        <f>Stationnement!$B$6+(B$6*$A18*$B$3)</f>
        <v>151</v>
      </c>
      <c r="C18" s="9">
        <f>Stationnement!$B$6+(C$6*$A18*$B$3)</f>
        <v>176.20000000000002</v>
      </c>
      <c r="D18" s="9">
        <f>Stationnement!$B$6+(D$6*$A18*$B$3)</f>
        <v>201.4</v>
      </c>
      <c r="E18" s="9">
        <f>Stationnement!$B$6+(E$6*$A18*$B$3)</f>
        <v>226.60000000000002</v>
      </c>
      <c r="F18" s="9">
        <f>Stationnement!$B$6+(F$6*$A18*$B$3)</f>
        <v>264.39999999999998</v>
      </c>
      <c r="G18" s="9">
        <f>Stationnement!$B$6+(G$6*$A18*$B$3)</f>
        <v>302.20000000000005</v>
      </c>
      <c r="H18" s="9">
        <f>Stationnement!$B$6+(H$6*$A18*$B$3)</f>
        <v>327.39999999999998</v>
      </c>
      <c r="I18" s="9">
        <f>Stationnement!$B$6+(I$6*$A18*$B$3)</f>
        <v>390.4</v>
      </c>
      <c r="J18" s="9">
        <f>Stationnement!$B$6+(J$6*$A18*$B$3)</f>
        <v>453.4</v>
      </c>
      <c r="K18" s="9">
        <f>Stationnement!$B$6+(K$6*$A18*$B$3)</f>
        <v>579.4</v>
      </c>
    </row>
    <row r="19" spans="1:11" ht="23.25" customHeight="1" x14ac:dyDescent="0.25">
      <c r="A19" s="2">
        <v>13</v>
      </c>
      <c r="B19" s="9">
        <f>Stationnement!$B$6+(B$6*$A19*$B$3)</f>
        <v>157.30000000000001</v>
      </c>
      <c r="C19" s="9">
        <f>Stationnement!$B$6+(C$6*$A19*$B$3)</f>
        <v>184.60000000000002</v>
      </c>
      <c r="D19" s="9">
        <f>Stationnement!$B$6+(D$6*$A19*$B$3)</f>
        <v>211.9</v>
      </c>
      <c r="E19" s="9">
        <f>Stationnement!$B$6+(E$6*$A19*$B$3)</f>
        <v>239.20000000000002</v>
      </c>
      <c r="F19" s="9">
        <f>Stationnement!$B$6+(F$6*$A19*$B$3)</f>
        <v>280.14999999999998</v>
      </c>
      <c r="G19" s="9">
        <f>Stationnement!$B$6+(G$6*$A19*$B$3)</f>
        <v>321.10000000000002</v>
      </c>
      <c r="H19" s="9">
        <f>Stationnement!$B$6+(H$6*$A19*$B$3)</f>
        <v>348.4</v>
      </c>
      <c r="I19" s="9">
        <f>Stationnement!$B$6+(I$6*$A19*$B$3)</f>
        <v>416.65</v>
      </c>
      <c r="J19" s="9">
        <f>Stationnement!$B$6+(J$6*$A19*$B$3)</f>
        <v>484.9</v>
      </c>
      <c r="K19" s="9">
        <f>Stationnement!$B$6+(K$6*$A19*$B$3)</f>
        <v>621.4</v>
      </c>
    </row>
    <row r="20" spans="1:11" ht="23.25" customHeight="1" x14ac:dyDescent="0.25">
      <c r="A20" s="2">
        <v>14</v>
      </c>
      <c r="B20" s="9">
        <f>Stationnement!$B$6+(B$6*$A20*$B$3)</f>
        <v>163.60000000000002</v>
      </c>
      <c r="C20" s="9">
        <f>Stationnement!$B$6+(C$6*$A20*$B$3)</f>
        <v>193</v>
      </c>
      <c r="D20" s="9">
        <f>Stationnement!$B$6+(D$6*$A20*$B$3)</f>
        <v>222.4</v>
      </c>
      <c r="E20" s="9">
        <f>Stationnement!$B$6+(E$6*$A20*$B$3)</f>
        <v>251.8</v>
      </c>
      <c r="F20" s="9">
        <f>Stationnement!$B$6+(F$6*$A20*$B$3)</f>
        <v>295.89999999999998</v>
      </c>
      <c r="G20" s="9">
        <f>Stationnement!$B$6+(G$6*$A20*$B$3)</f>
        <v>340</v>
      </c>
      <c r="H20" s="9">
        <f>Stationnement!$B$6+(H$6*$A20*$B$3)</f>
        <v>369.4</v>
      </c>
      <c r="I20" s="9">
        <f>Stationnement!$B$6+(I$6*$A20*$B$3)</f>
        <v>442.9</v>
      </c>
      <c r="J20" s="9">
        <f>Stationnement!$B$6+(J$6*$A20*$B$3)</f>
        <v>516.4</v>
      </c>
      <c r="K20" s="9">
        <f>Stationnement!$B$6+(K$6*$A20*$B$3)</f>
        <v>663.4</v>
      </c>
    </row>
    <row r="21" spans="1:11" ht="23.25" customHeight="1" x14ac:dyDescent="0.25">
      <c r="A21" s="2">
        <v>15</v>
      </c>
      <c r="B21" s="9">
        <f>Stationnement!$B$6+(B$6*$A21*$B$3)</f>
        <v>169.9</v>
      </c>
      <c r="C21" s="9">
        <f>Stationnement!$B$6+(C$6*$A21*$B$3)</f>
        <v>201.4</v>
      </c>
      <c r="D21" s="9">
        <f>Stationnement!$B$6+(D$6*$A21*$B$3)</f>
        <v>232.9</v>
      </c>
      <c r="E21" s="9">
        <f>Stationnement!$B$6+(E$6*$A21*$B$3)</f>
        <v>264.39999999999998</v>
      </c>
      <c r="F21" s="9">
        <f>Stationnement!$B$6+(F$6*$A21*$B$3)</f>
        <v>311.64999999999998</v>
      </c>
      <c r="G21" s="9">
        <f>Stationnement!$B$6+(G$6*$A21*$B$3)</f>
        <v>358.9</v>
      </c>
      <c r="H21" s="9">
        <f>Stationnement!$B$6+(H$6*$A21*$B$3)</f>
        <v>390.4</v>
      </c>
      <c r="I21" s="9">
        <f>Stationnement!$B$6+(I$6*$A21*$B$3)</f>
        <v>469.15</v>
      </c>
      <c r="J21" s="9">
        <f>Stationnement!$B$6+(J$6*$A21*$B$3)</f>
        <v>547.9</v>
      </c>
      <c r="K21" s="9">
        <f>Stationnement!$B$6+(K$6*$A21*$B$3)</f>
        <v>705.4</v>
      </c>
    </row>
    <row r="22" spans="1:11" ht="23.25" customHeight="1" x14ac:dyDescent="0.25">
      <c r="A22" s="2">
        <v>16</v>
      </c>
      <c r="B22" s="9">
        <f>Stationnement!$B$6+(B$6*$A22*$B$3)</f>
        <v>176.20000000000002</v>
      </c>
      <c r="C22" s="9">
        <f>Stationnement!$B$6+(C$6*$A22*$B$3)</f>
        <v>209.8</v>
      </c>
      <c r="D22" s="9">
        <f>Stationnement!$B$6+(D$6*$A22*$B$3)</f>
        <v>243.4</v>
      </c>
      <c r="E22" s="9">
        <f>Stationnement!$B$6+(E$6*$A22*$B$3)</f>
        <v>277</v>
      </c>
      <c r="F22" s="9">
        <f>Stationnement!$B$6+(F$6*$A22*$B$3)</f>
        <v>327.39999999999998</v>
      </c>
      <c r="G22" s="9">
        <f>Stationnement!$B$6+(G$6*$A22*$B$3)</f>
        <v>377.80000000000007</v>
      </c>
      <c r="H22" s="9">
        <f>Stationnement!$B$6+(H$6*$A22*$B$3)</f>
        <v>411.4</v>
      </c>
      <c r="I22" s="9">
        <f>Stationnement!$B$6+(I$6*$A22*$B$3)</f>
        <v>495.4</v>
      </c>
      <c r="J22" s="9">
        <f>Stationnement!$B$6+(J$6*$A22*$B$3)</f>
        <v>579.4</v>
      </c>
      <c r="K22" s="9">
        <f>Stationnement!$B$6+(K$6*$A22*$B$3)</f>
        <v>747.4</v>
      </c>
    </row>
    <row r="23" spans="1:11" ht="23.25" customHeight="1" x14ac:dyDescent="0.25">
      <c r="A23" s="2">
        <v>17</v>
      </c>
      <c r="B23" s="9">
        <f>Stationnement!$B$6+(B$6*$A23*$B$3)</f>
        <v>182.5</v>
      </c>
      <c r="C23" s="9">
        <f>Stationnement!$B$6+(C$6*$A23*$B$3)</f>
        <v>218.20000000000002</v>
      </c>
      <c r="D23" s="9">
        <f>Stationnement!$B$6+(D$6*$A23*$B$3)</f>
        <v>253.9</v>
      </c>
      <c r="E23" s="9">
        <f>Stationnement!$B$6+(E$6*$A23*$B$3)</f>
        <v>289.60000000000002</v>
      </c>
      <c r="F23" s="9">
        <f>Stationnement!$B$6+(F$6*$A23*$B$3)</f>
        <v>343.15</v>
      </c>
      <c r="G23" s="9">
        <f>Stationnement!$B$6+(G$6*$A23*$B$3)</f>
        <v>396.70000000000005</v>
      </c>
      <c r="H23" s="9">
        <f>Stationnement!$B$6+(H$6*$A23*$B$3)</f>
        <v>432.4</v>
      </c>
      <c r="I23" s="9">
        <f>Stationnement!$B$6+(I$6*$A23*$B$3)</f>
        <v>521.65</v>
      </c>
      <c r="J23" s="9">
        <f>Stationnement!$B$6+(J$6*$A23*$B$3)</f>
        <v>610.9</v>
      </c>
      <c r="K23" s="9">
        <f>Stationnement!$B$6+(K$6*$A23*$B$3)</f>
        <v>789.4</v>
      </c>
    </row>
    <row r="24" spans="1:11" ht="23.25" customHeight="1" x14ac:dyDescent="0.25">
      <c r="A24" s="2">
        <v>18</v>
      </c>
      <c r="B24" s="9">
        <f>Stationnement!$B$6+(B$6*$A24*$B$3)</f>
        <v>188.8</v>
      </c>
      <c r="C24" s="9">
        <f>Stationnement!$B$6+(C$6*$A24*$B$3)</f>
        <v>226.60000000000002</v>
      </c>
      <c r="D24" s="9">
        <f>Stationnement!$B$6+(D$6*$A24*$B$3)</f>
        <v>264.39999999999998</v>
      </c>
      <c r="E24" s="9">
        <f>Stationnement!$B$6+(E$6*$A24*$B$3)</f>
        <v>302.20000000000005</v>
      </c>
      <c r="F24" s="9">
        <f>Stationnement!$B$6+(F$6*$A24*$B$3)</f>
        <v>358.9</v>
      </c>
      <c r="G24" s="9">
        <f>Stationnement!$B$6+(G$6*$A24*$B$3)</f>
        <v>415.6</v>
      </c>
      <c r="H24" s="9">
        <f>Stationnement!$B$6+(H$6*$A24*$B$3)</f>
        <v>453.4</v>
      </c>
      <c r="I24" s="9">
        <f>Stationnement!$B$6+(I$6*$A24*$B$3)</f>
        <v>547.9</v>
      </c>
      <c r="J24" s="9">
        <f>Stationnement!$B$6+(J$6*$A24*$B$3)</f>
        <v>642.4</v>
      </c>
      <c r="K24" s="9">
        <f>Stationnement!$B$6+(K$6*$A24*$B$3)</f>
        <v>831.4</v>
      </c>
    </row>
    <row r="25" spans="1:11" ht="23.25" customHeight="1" x14ac:dyDescent="0.25">
      <c r="A25" s="2">
        <v>19</v>
      </c>
      <c r="B25" s="9">
        <f>Stationnement!$B$6+(B$6*$A25*$B$3)</f>
        <v>195.10000000000002</v>
      </c>
      <c r="C25" s="9">
        <f>Stationnement!$B$6+(C$6*$A25*$B$3)</f>
        <v>235</v>
      </c>
      <c r="D25" s="9">
        <f>Stationnement!$B$6+(D$6*$A25*$B$3)</f>
        <v>274.89999999999998</v>
      </c>
      <c r="E25" s="9">
        <f>Stationnement!$B$6+(E$6*$A25*$B$3)</f>
        <v>314.8</v>
      </c>
      <c r="F25" s="9">
        <f>Stationnement!$B$6+(F$6*$A25*$B$3)</f>
        <v>374.65</v>
      </c>
      <c r="G25" s="9">
        <f>Stationnement!$B$6+(G$6*$A25*$B$3)</f>
        <v>434.5</v>
      </c>
      <c r="H25" s="9">
        <f>Stationnement!$B$6+(H$6*$A25*$B$3)</f>
        <v>474.4</v>
      </c>
      <c r="I25" s="9">
        <f>Stationnement!$B$6+(I$6*$A25*$B$3)</f>
        <v>574.15</v>
      </c>
      <c r="J25" s="9">
        <f>Stationnement!$B$6+(J$6*$A25*$B$3)</f>
        <v>673.9</v>
      </c>
      <c r="K25" s="9">
        <f>Stationnement!$B$6+(K$6*$A25*$B$3)</f>
        <v>873.4</v>
      </c>
    </row>
    <row r="26" spans="1:11" ht="23.25" customHeight="1" x14ac:dyDescent="0.25">
      <c r="A26" s="2">
        <v>20</v>
      </c>
      <c r="B26" s="9">
        <f>Stationnement!$B$6+(B$6*$A26*$B$3)</f>
        <v>201.4</v>
      </c>
      <c r="C26" s="9">
        <f>Stationnement!$B$6+(C$6*$A26*$B$3)</f>
        <v>243.4</v>
      </c>
      <c r="D26" s="9">
        <f>Stationnement!$B$6+(D$6*$A26*$B$3)</f>
        <v>285.39999999999998</v>
      </c>
      <c r="E26" s="9">
        <f>Stationnement!$B$6+(E$6*$A26*$B$3)</f>
        <v>327.39999999999998</v>
      </c>
      <c r="F26" s="9">
        <f>Stationnement!$B$6+(F$6*$A26*$B$3)</f>
        <v>390.4</v>
      </c>
      <c r="G26" s="9">
        <f>Stationnement!$B$6+(G$6*$A26*$B$3)</f>
        <v>453.4</v>
      </c>
      <c r="H26" s="9">
        <f>Stationnement!$B$6+(H$6*$A26*$B$3)</f>
        <v>495.4</v>
      </c>
      <c r="I26" s="9">
        <f>Stationnement!$B$6+(I$6*$A26*$B$3)</f>
        <v>600.4</v>
      </c>
      <c r="J26" s="9">
        <f>Stationnement!$B$6+(J$6*$A26*$B$3)</f>
        <v>705.4</v>
      </c>
      <c r="K26" s="9">
        <f>Stationnement!$B$6+(K$6*$A26*$B$3)</f>
        <v>915.4</v>
      </c>
    </row>
    <row r="27" spans="1:11" ht="23.25" customHeight="1" x14ac:dyDescent="0.25">
      <c r="A27" s="2">
        <v>21</v>
      </c>
      <c r="B27" s="9">
        <f>Stationnement!$B$6+(B$6*$A27*$B$3)</f>
        <v>207.70000000000002</v>
      </c>
      <c r="C27" s="9">
        <f>Stationnement!$B$6+(C$6*$A27*$B$3)</f>
        <v>251.8</v>
      </c>
      <c r="D27" s="9">
        <f>Stationnement!$B$6+(D$6*$A27*$B$3)</f>
        <v>295.89999999999998</v>
      </c>
      <c r="E27" s="9">
        <f>Stationnement!$B$6+(E$6*$A27*$B$3)</f>
        <v>340</v>
      </c>
      <c r="F27" s="9">
        <f>Stationnement!$B$6+(F$6*$A27*$B$3)</f>
        <v>406.15</v>
      </c>
      <c r="G27" s="9">
        <f>Stationnement!$B$6+(G$6*$A27*$B$3)</f>
        <v>472.30000000000007</v>
      </c>
      <c r="H27" s="9">
        <f>Stationnement!$B$6+(H$6*$A27*$B$3)</f>
        <v>516.4</v>
      </c>
      <c r="I27" s="9">
        <f>Stationnement!$B$6+(I$6*$A27*$B$3)</f>
        <v>626.65</v>
      </c>
      <c r="J27" s="9">
        <f>Stationnement!$B$6+(J$6*$A27*$B$3)</f>
        <v>736.9</v>
      </c>
      <c r="K27" s="9">
        <f>Stationnement!$B$6+(K$6*$A27*$B$3)</f>
        <v>957.4</v>
      </c>
    </row>
    <row r="28" spans="1:11" ht="23.25" customHeight="1" x14ac:dyDescent="0.25">
      <c r="A28" s="2">
        <v>22</v>
      </c>
      <c r="B28" s="9">
        <f>Stationnement!$B$6+(B$6*$A28*$B$3)</f>
        <v>214</v>
      </c>
      <c r="C28" s="9">
        <f>Stationnement!$B$6+(C$6*$A28*$B$3)</f>
        <v>260.20000000000005</v>
      </c>
      <c r="D28" s="9">
        <f>Stationnement!$B$6+(D$6*$A28*$B$3)</f>
        <v>306.39999999999998</v>
      </c>
      <c r="E28" s="9">
        <f>Stationnement!$B$6+(E$6*$A28*$B$3)</f>
        <v>352.6</v>
      </c>
      <c r="F28" s="9">
        <f>Stationnement!$B$6+(F$6*$A28*$B$3)</f>
        <v>421.9</v>
      </c>
      <c r="G28" s="9">
        <f>Stationnement!$B$6+(G$6*$A28*$B$3)</f>
        <v>491.20000000000005</v>
      </c>
      <c r="H28" s="9">
        <f>Stationnement!$B$6+(H$6*$A28*$B$3)</f>
        <v>537.4</v>
      </c>
      <c r="I28" s="9">
        <f>Stationnement!$B$6+(I$6*$A28*$B$3)</f>
        <v>652.9</v>
      </c>
      <c r="J28" s="9">
        <f>Stationnement!$B$6+(J$6*$A28*$B$3)</f>
        <v>768.4</v>
      </c>
      <c r="K28" s="9">
        <f>Stationnement!$B$6+(K$6*$A28*$B$3)</f>
        <v>999.4</v>
      </c>
    </row>
    <row r="29" spans="1:11" ht="23.25" customHeight="1" x14ac:dyDescent="0.25">
      <c r="A29" s="2">
        <v>23</v>
      </c>
      <c r="B29" s="9">
        <f>Stationnement!$B$6+(B$6*$A29*$B$3)</f>
        <v>220.3</v>
      </c>
      <c r="C29" s="9">
        <f>Stationnement!$B$6+(C$6*$A29*$B$3)</f>
        <v>268.60000000000002</v>
      </c>
      <c r="D29" s="9">
        <f>Stationnement!$B$6+(D$6*$A29*$B$3)</f>
        <v>316.89999999999998</v>
      </c>
      <c r="E29" s="9">
        <f>Stationnement!$B$6+(E$6*$A29*$B$3)</f>
        <v>365.20000000000005</v>
      </c>
      <c r="F29" s="9">
        <f>Stationnement!$B$6+(F$6*$A29*$B$3)</f>
        <v>437.65</v>
      </c>
      <c r="G29" s="9">
        <f>Stationnement!$B$6+(G$6*$A29*$B$3)</f>
        <v>510.1</v>
      </c>
      <c r="H29" s="9">
        <f>Stationnement!$B$6+(H$6*$A29*$B$3)</f>
        <v>558.4</v>
      </c>
      <c r="I29" s="9">
        <f>Stationnement!$B$6+(I$6*$A29*$B$3)</f>
        <v>679.15</v>
      </c>
      <c r="J29" s="9">
        <f>Stationnement!$B$6+(J$6*$A29*$B$3)</f>
        <v>799.9</v>
      </c>
      <c r="K29" s="9">
        <f>Stationnement!$B$6+(K$6*$A29*$B$3)</f>
        <v>1041.4000000000001</v>
      </c>
    </row>
    <row r="30" spans="1:11" ht="23.25" customHeight="1" x14ac:dyDescent="0.25">
      <c r="A30" s="2">
        <v>24</v>
      </c>
      <c r="B30" s="9">
        <f>Stationnement!$B$6+(B$6*$A30*$B$3)</f>
        <v>226.60000000000002</v>
      </c>
      <c r="C30" s="9">
        <f>Stationnement!$B$6+(C$6*$A30*$B$3)</f>
        <v>277</v>
      </c>
      <c r="D30" s="9">
        <f>Stationnement!$B$6+(D$6*$A30*$B$3)</f>
        <v>327.39999999999998</v>
      </c>
      <c r="E30" s="9">
        <f>Stationnement!$B$6+(E$6*$A30*$B$3)</f>
        <v>377.80000000000007</v>
      </c>
      <c r="F30" s="9">
        <f>Stationnement!$B$6+(F$6*$A30*$B$3)</f>
        <v>453.4</v>
      </c>
      <c r="G30" s="9">
        <f>Stationnement!$B$6+(G$6*$A30*$B$3)</f>
        <v>529</v>
      </c>
      <c r="H30" s="9">
        <f>Stationnement!$B$6+(H$6*$A30*$B$3)</f>
        <v>579.4</v>
      </c>
      <c r="I30" s="9">
        <f>Stationnement!$B$6+(I$6*$A30*$B$3)</f>
        <v>705.4</v>
      </c>
      <c r="J30" s="9">
        <f>Stationnement!$B$6+(J$6*$A30*$B$3)</f>
        <v>831.4</v>
      </c>
      <c r="K30" s="9">
        <f>Stationnement!$B$6+(K$6*$A30*$B$3)</f>
        <v>1083.4000000000001</v>
      </c>
    </row>
    <row r="31" spans="1:11" ht="23.25" customHeight="1" x14ac:dyDescent="0.25">
      <c r="A31" s="2">
        <v>25</v>
      </c>
      <c r="B31" s="9">
        <f>Stationnement!$B$6+(B$6*$A31*$B$3)</f>
        <v>232.9</v>
      </c>
      <c r="C31" s="9">
        <f>Stationnement!$B$6+(C$6*$A31*$B$3)</f>
        <v>285.39999999999998</v>
      </c>
      <c r="D31" s="9">
        <f>Stationnement!$B$6+(D$6*$A31*$B$3)</f>
        <v>337.9</v>
      </c>
      <c r="E31" s="9">
        <f>Stationnement!$B$6+(E$6*$A31*$B$3)</f>
        <v>390.4</v>
      </c>
      <c r="F31" s="9">
        <f>Stationnement!$B$6+(F$6*$A31*$B$3)</f>
        <v>469.15</v>
      </c>
      <c r="G31" s="9">
        <f>Stationnement!$B$6+(G$6*$A31*$B$3)</f>
        <v>547.9</v>
      </c>
      <c r="H31" s="9">
        <f>Stationnement!$B$6+(H$6*$A31*$B$3)</f>
        <v>600.4</v>
      </c>
      <c r="I31" s="9">
        <f>Stationnement!$B$6+(I$6*$A31*$B$3)</f>
        <v>731.65</v>
      </c>
      <c r="J31" s="9">
        <f>Stationnement!$B$6+(J$6*$A31*$B$3)</f>
        <v>862.9</v>
      </c>
      <c r="K31" s="9">
        <f>Stationnement!$B$6+(K$6*$A31*$B$3)</f>
        <v>1125.4000000000001</v>
      </c>
    </row>
    <row r="32" spans="1:11" ht="23.25" customHeight="1" x14ac:dyDescent="0.25">
      <c r="A32" s="2">
        <v>26</v>
      </c>
      <c r="B32" s="9">
        <f>Stationnement!$B$6+(B$6*$A32*$B$3)</f>
        <v>239.20000000000002</v>
      </c>
      <c r="C32" s="9">
        <f>Stationnement!$B$6+(C$6*$A32*$B$3)</f>
        <v>293.8</v>
      </c>
      <c r="D32" s="9">
        <f>Stationnement!$B$6+(D$6*$A32*$B$3)</f>
        <v>348.4</v>
      </c>
      <c r="E32" s="9">
        <f>Stationnement!$B$6+(E$6*$A32*$B$3)</f>
        <v>403</v>
      </c>
      <c r="F32" s="9">
        <f>Stationnement!$B$6+(F$6*$A32*$B$3)</f>
        <v>484.9</v>
      </c>
      <c r="G32" s="9">
        <f>Stationnement!$B$6+(G$6*$A32*$B$3)</f>
        <v>566.80000000000007</v>
      </c>
      <c r="H32" s="9">
        <f>Stationnement!$B$6+(H$6*$A32*$B$3)</f>
        <v>621.4</v>
      </c>
      <c r="I32" s="9">
        <f>Stationnement!$B$6+(I$6*$A32*$B$3)</f>
        <v>757.9</v>
      </c>
      <c r="J32" s="9">
        <f>Stationnement!$B$6+(J$6*$A32*$B$3)</f>
        <v>894.4</v>
      </c>
      <c r="K32" s="9">
        <f>Stationnement!$B$6+(K$6*$A32*$B$3)</f>
        <v>1167.4000000000001</v>
      </c>
    </row>
    <row r="33" spans="1:11" ht="23.25" customHeight="1" x14ac:dyDescent="0.25">
      <c r="A33" s="2">
        <v>27</v>
      </c>
      <c r="B33" s="9">
        <f>Stationnement!$B$6+(B$6*$A33*$B$3)</f>
        <v>245.5</v>
      </c>
      <c r="C33" s="9">
        <f>Stationnement!$B$6+(C$6*$A33*$B$3)</f>
        <v>302.20000000000005</v>
      </c>
      <c r="D33" s="9">
        <f>Stationnement!$B$6+(D$6*$A33*$B$3)</f>
        <v>358.9</v>
      </c>
      <c r="E33" s="9">
        <f>Stationnement!$B$6+(E$6*$A33*$B$3)</f>
        <v>415.6</v>
      </c>
      <c r="F33" s="9">
        <f>Stationnement!$B$6+(F$6*$A33*$B$3)</f>
        <v>500.65</v>
      </c>
      <c r="G33" s="9">
        <f>Stationnement!$B$6+(G$6*$A33*$B$3)</f>
        <v>585.70000000000005</v>
      </c>
      <c r="H33" s="9">
        <f>Stationnement!$B$6+(H$6*$A33*$B$3)</f>
        <v>642.4</v>
      </c>
      <c r="I33" s="9">
        <f>Stationnement!$B$6+(I$6*$A33*$B$3)</f>
        <v>784.15</v>
      </c>
      <c r="J33" s="9">
        <f>Stationnement!$B$6+(J$6*$A33*$B$3)</f>
        <v>925.9</v>
      </c>
      <c r="K33" s="9">
        <f>Stationnement!$B$6+(K$6*$A33*$B$3)</f>
        <v>1209.4000000000001</v>
      </c>
    </row>
    <row r="34" spans="1:11" ht="23.25" customHeight="1" x14ac:dyDescent="0.25">
      <c r="A34" s="2">
        <v>28</v>
      </c>
      <c r="B34" s="9">
        <f>Stationnement!$B$6+(B$6*$A34*$B$3)</f>
        <v>251.8</v>
      </c>
      <c r="C34" s="9">
        <f>Stationnement!$B$6+(C$6*$A34*$B$3)</f>
        <v>310.60000000000002</v>
      </c>
      <c r="D34" s="9">
        <f>Stationnement!$B$6+(D$6*$A34*$B$3)</f>
        <v>369.4</v>
      </c>
      <c r="E34" s="9">
        <f>Stationnement!$B$6+(E$6*$A34*$B$3)</f>
        <v>428.20000000000005</v>
      </c>
      <c r="F34" s="9">
        <f>Stationnement!$B$6+(F$6*$A34*$B$3)</f>
        <v>516.4</v>
      </c>
      <c r="G34" s="9">
        <f>Stationnement!$B$6+(G$6*$A34*$B$3)</f>
        <v>604.6</v>
      </c>
      <c r="H34" s="9">
        <f>Stationnement!$B$6+(H$6*$A34*$B$3)</f>
        <v>663.4</v>
      </c>
      <c r="I34" s="9">
        <f>Stationnement!$B$6+(I$6*$A34*$B$3)</f>
        <v>810.4</v>
      </c>
      <c r="J34" s="9">
        <f>Stationnement!$B$6+(J$6*$A34*$B$3)</f>
        <v>957.4</v>
      </c>
      <c r="K34" s="9">
        <f>Stationnement!$B$6+(K$6*$A34*$B$3)</f>
        <v>1251.4000000000001</v>
      </c>
    </row>
    <row r="35" spans="1:11" ht="23.25" customHeight="1" x14ac:dyDescent="0.25">
      <c r="A35" s="2">
        <v>29</v>
      </c>
      <c r="B35" s="9">
        <f>Stationnement!$B$6+(B$6*$A35*$B$3)</f>
        <v>258.10000000000002</v>
      </c>
      <c r="C35" s="9">
        <f>Stationnement!$B$6+(C$6*$A35*$B$3)</f>
        <v>319</v>
      </c>
      <c r="D35" s="9">
        <f>Stationnement!$B$6+(D$6*$A35*$B$3)</f>
        <v>379.9</v>
      </c>
      <c r="E35" s="9">
        <f>Stationnement!$B$6+(E$6*$A35*$B$3)</f>
        <v>440.80000000000007</v>
      </c>
      <c r="F35" s="9">
        <f>Stationnement!$B$6+(F$6*$A35*$B$3)</f>
        <v>532.15</v>
      </c>
      <c r="G35" s="9">
        <f>Stationnement!$B$6+(G$6*$A35*$B$3)</f>
        <v>623.5</v>
      </c>
      <c r="H35" s="9">
        <f>Stationnement!$B$6+(H$6*$A35*$B$3)</f>
        <v>684.4</v>
      </c>
      <c r="I35" s="9">
        <f>Stationnement!$B$6+(I$6*$A35*$B$3)</f>
        <v>836.65</v>
      </c>
      <c r="J35" s="9">
        <f>Stationnement!$B$6+(J$6*$A35*$B$3)</f>
        <v>988.9</v>
      </c>
      <c r="K35" s="9">
        <f>Stationnement!$B$6+(K$6*$A35*$B$3)</f>
        <v>1293.4000000000001</v>
      </c>
    </row>
    <row r="36" spans="1:11" ht="23.25" customHeight="1" x14ac:dyDescent="0.25">
      <c r="A36" s="2">
        <v>30</v>
      </c>
      <c r="B36" s="9">
        <f>Stationnement!$B$6+(B$6*$A36*$B$3)</f>
        <v>264.39999999999998</v>
      </c>
      <c r="C36" s="9">
        <f>Stationnement!$B$6+(C$6*$A36*$B$3)</f>
        <v>327.39999999999998</v>
      </c>
      <c r="D36" s="9">
        <f>Stationnement!$B$6+(D$6*$A36*$B$3)</f>
        <v>390.4</v>
      </c>
      <c r="E36" s="9">
        <f>Stationnement!$B$6+(E$6*$A36*$B$3)</f>
        <v>453.4</v>
      </c>
      <c r="F36" s="9">
        <f>Stationnement!$B$6+(F$6*$A36*$B$3)</f>
        <v>547.9</v>
      </c>
      <c r="G36" s="9">
        <f>Stationnement!$B$6+(G$6*$A36*$B$3)</f>
        <v>642.4</v>
      </c>
      <c r="H36" s="9">
        <f>Stationnement!$B$6+(H$6*$A36*$B$3)</f>
        <v>705.4</v>
      </c>
      <c r="I36" s="9">
        <f>Stationnement!$B$6+(I$6*$A36*$B$3)</f>
        <v>862.9</v>
      </c>
      <c r="J36" s="9">
        <f>Stationnement!$B$6+(J$6*$A36*$B$3)</f>
        <v>1020.4</v>
      </c>
      <c r="K36" s="9">
        <f>Stationnement!$B$6+(K$6*$A36*$B$3)</f>
        <v>1335.4</v>
      </c>
    </row>
    <row r="37" spans="1:11" ht="23.25" customHeight="1" x14ac:dyDescent="0.25">
      <c r="A37" s="2">
        <v>31</v>
      </c>
      <c r="B37" s="9">
        <f>Stationnement!$B$6+(B$6*$A37*$B$3)</f>
        <v>270.70000000000005</v>
      </c>
      <c r="C37" s="9">
        <f>Stationnement!$B$6+(C$6*$A37*$B$3)</f>
        <v>335.80000000000007</v>
      </c>
      <c r="D37" s="9">
        <f>Stationnement!$B$6+(D$6*$A37*$B$3)</f>
        <v>400.9</v>
      </c>
      <c r="E37" s="9">
        <f>Stationnement!$B$6+(E$6*$A37*$B$3)</f>
        <v>466</v>
      </c>
      <c r="F37" s="9">
        <f>Stationnement!$B$6+(F$6*$A37*$B$3)</f>
        <v>563.65</v>
      </c>
      <c r="G37" s="9">
        <f>Stationnement!$B$6+(G$6*$A37*$B$3)</f>
        <v>661.3</v>
      </c>
      <c r="H37" s="9">
        <f>Stationnement!$B$6+(H$6*$A37*$B$3)</f>
        <v>726.4</v>
      </c>
      <c r="I37" s="9">
        <f>Stationnement!$B$6+(I$6*$A37*$B$3)</f>
        <v>889.15</v>
      </c>
      <c r="J37" s="9">
        <f>Stationnement!$B$6+(J$6*$A37*$B$3)</f>
        <v>1051.9000000000001</v>
      </c>
      <c r="K37" s="9">
        <f>Stationnement!$B$6+(K$6*$A37*$B$3)</f>
        <v>1377.4</v>
      </c>
    </row>
    <row r="39" spans="1:11" s="6" customFormat="1" x14ac:dyDescent="0.25">
      <c r="A39" s="6" t="s">
        <v>54</v>
      </c>
      <c r="B39" t="s">
        <v>109</v>
      </c>
    </row>
    <row r="40" spans="1:11" x14ac:dyDescent="0.25">
      <c r="B40">
        <v>1.05</v>
      </c>
    </row>
    <row r="41" spans="1:11" ht="20.25" thickBot="1" x14ac:dyDescent="0.35">
      <c r="A41" s="20" t="s">
        <v>53</v>
      </c>
      <c r="B41" s="20"/>
      <c r="C41" s="20"/>
      <c r="D41" s="20"/>
      <c r="E41" s="20"/>
      <c r="F41" s="20"/>
      <c r="G41" s="20"/>
      <c r="H41" s="20"/>
      <c r="I41" s="20"/>
      <c r="J41" s="20"/>
    </row>
    <row r="42" spans="1:11" ht="15.75" thickTop="1" x14ac:dyDescent="0.25">
      <c r="A42" s="2"/>
      <c r="B42" s="21" t="s">
        <v>38</v>
      </c>
      <c r="C42" s="21"/>
      <c r="D42" s="21"/>
      <c r="E42" s="21"/>
      <c r="F42" s="21"/>
      <c r="G42" s="21"/>
      <c r="H42" s="21"/>
      <c r="I42" s="21"/>
      <c r="J42" s="21"/>
    </row>
    <row r="43" spans="1:11" ht="24" customHeight="1" x14ac:dyDescent="0.25">
      <c r="A43" s="2" t="s">
        <v>37</v>
      </c>
      <c r="B43" s="2" t="s">
        <v>39</v>
      </c>
      <c r="C43" s="2" t="s">
        <v>40</v>
      </c>
      <c r="D43" s="2" t="s">
        <v>41</v>
      </c>
      <c r="E43" s="2" t="s">
        <v>42</v>
      </c>
      <c r="F43" s="2" t="s">
        <v>43</v>
      </c>
      <c r="G43" s="2" t="s">
        <v>44</v>
      </c>
      <c r="H43" s="2" t="s">
        <v>45</v>
      </c>
      <c r="I43" s="2" t="s">
        <v>46</v>
      </c>
      <c r="J43" s="2" t="s">
        <v>47</v>
      </c>
    </row>
    <row r="44" spans="1:11" ht="24" customHeight="1" x14ac:dyDescent="0.25">
      <c r="A44" s="2">
        <v>1</v>
      </c>
      <c r="B44" s="9">
        <f t="shared" ref="B44:J74" si="0">(B$6*$A44*$B$40)</f>
        <v>6.3000000000000007</v>
      </c>
      <c r="C44" s="9">
        <f t="shared" si="0"/>
        <v>8.4</v>
      </c>
      <c r="D44" s="9">
        <f t="shared" si="0"/>
        <v>10.5</v>
      </c>
      <c r="E44" s="9">
        <f t="shared" si="0"/>
        <v>12.600000000000001</v>
      </c>
      <c r="F44" s="9">
        <f t="shared" si="0"/>
        <v>15.75</v>
      </c>
      <c r="G44" s="9">
        <f t="shared" si="0"/>
        <v>18.900000000000002</v>
      </c>
      <c r="H44" s="9">
        <f t="shared" si="0"/>
        <v>21</v>
      </c>
      <c r="I44" s="9">
        <f t="shared" si="0"/>
        <v>26.25</v>
      </c>
      <c r="J44" s="9">
        <f t="shared" si="0"/>
        <v>31.5</v>
      </c>
    </row>
    <row r="45" spans="1:11" ht="24" customHeight="1" x14ac:dyDescent="0.25">
      <c r="A45" s="2">
        <v>2</v>
      </c>
      <c r="B45" s="9">
        <f t="shared" si="0"/>
        <v>12.600000000000001</v>
      </c>
      <c r="C45" s="9">
        <f t="shared" si="0"/>
        <v>16.8</v>
      </c>
      <c r="D45" s="9">
        <f t="shared" si="0"/>
        <v>21</v>
      </c>
      <c r="E45" s="9">
        <f t="shared" si="0"/>
        <v>25.200000000000003</v>
      </c>
      <c r="F45" s="9">
        <f t="shared" si="0"/>
        <v>31.5</v>
      </c>
      <c r="G45" s="9">
        <f t="shared" si="0"/>
        <v>37.800000000000004</v>
      </c>
      <c r="H45" s="9">
        <f t="shared" si="0"/>
        <v>42</v>
      </c>
      <c r="I45" s="9">
        <f t="shared" si="0"/>
        <v>52.5</v>
      </c>
      <c r="J45" s="9">
        <f t="shared" si="0"/>
        <v>63</v>
      </c>
    </row>
    <row r="46" spans="1:11" ht="24" customHeight="1" x14ac:dyDescent="0.25">
      <c r="A46" s="2">
        <v>3</v>
      </c>
      <c r="B46" s="9">
        <f t="shared" si="0"/>
        <v>18.900000000000002</v>
      </c>
      <c r="C46" s="9">
        <f t="shared" si="0"/>
        <v>25.200000000000003</v>
      </c>
      <c r="D46" s="9">
        <f t="shared" si="0"/>
        <v>31.5</v>
      </c>
      <c r="E46" s="9">
        <f t="shared" si="0"/>
        <v>37.800000000000004</v>
      </c>
      <c r="F46" s="9">
        <f t="shared" si="0"/>
        <v>47.25</v>
      </c>
      <c r="G46" s="9">
        <f t="shared" si="0"/>
        <v>56.7</v>
      </c>
      <c r="H46" s="9">
        <f t="shared" si="0"/>
        <v>63</v>
      </c>
      <c r="I46" s="9">
        <f t="shared" si="0"/>
        <v>78.75</v>
      </c>
      <c r="J46" s="9">
        <f t="shared" si="0"/>
        <v>94.5</v>
      </c>
    </row>
    <row r="47" spans="1:11" ht="24" customHeight="1" x14ac:dyDescent="0.25">
      <c r="A47" s="2">
        <v>4</v>
      </c>
      <c r="B47" s="9">
        <f t="shared" si="0"/>
        <v>25.200000000000003</v>
      </c>
      <c r="C47" s="9">
        <f t="shared" si="0"/>
        <v>33.6</v>
      </c>
      <c r="D47" s="9">
        <f t="shared" si="0"/>
        <v>42</v>
      </c>
      <c r="E47" s="9">
        <f t="shared" si="0"/>
        <v>50.400000000000006</v>
      </c>
      <c r="F47" s="9">
        <f t="shared" si="0"/>
        <v>63</v>
      </c>
      <c r="G47" s="9">
        <f t="shared" si="0"/>
        <v>75.600000000000009</v>
      </c>
      <c r="H47" s="9">
        <f t="shared" si="0"/>
        <v>84</v>
      </c>
      <c r="I47" s="9">
        <f t="shared" si="0"/>
        <v>105</v>
      </c>
      <c r="J47" s="9">
        <f t="shared" si="0"/>
        <v>126</v>
      </c>
    </row>
    <row r="48" spans="1:11" ht="24" customHeight="1" x14ac:dyDescent="0.25">
      <c r="A48" s="2">
        <v>5</v>
      </c>
      <c r="B48" s="9">
        <f t="shared" si="0"/>
        <v>31.5</v>
      </c>
      <c r="C48" s="9">
        <f t="shared" si="0"/>
        <v>42</v>
      </c>
      <c r="D48" s="9">
        <f t="shared" si="0"/>
        <v>52.5</v>
      </c>
      <c r="E48" s="9">
        <f t="shared" si="0"/>
        <v>63</v>
      </c>
      <c r="F48" s="9">
        <f t="shared" si="0"/>
        <v>78.75</v>
      </c>
      <c r="G48" s="9">
        <f t="shared" si="0"/>
        <v>94.5</v>
      </c>
      <c r="H48" s="9">
        <f t="shared" si="0"/>
        <v>105</v>
      </c>
      <c r="I48" s="9">
        <f t="shared" si="0"/>
        <v>131.25</v>
      </c>
      <c r="J48" s="9">
        <f t="shared" si="0"/>
        <v>157.5</v>
      </c>
    </row>
    <row r="49" spans="1:10" ht="24" customHeight="1" x14ac:dyDescent="0.25">
      <c r="A49" s="2">
        <v>6</v>
      </c>
      <c r="B49" s="9">
        <f t="shared" si="0"/>
        <v>37.800000000000004</v>
      </c>
      <c r="C49" s="9">
        <f t="shared" si="0"/>
        <v>50.400000000000006</v>
      </c>
      <c r="D49" s="9">
        <f t="shared" si="0"/>
        <v>63</v>
      </c>
      <c r="E49" s="9">
        <f t="shared" si="0"/>
        <v>75.600000000000009</v>
      </c>
      <c r="F49" s="9">
        <f t="shared" si="0"/>
        <v>94.5</v>
      </c>
      <c r="G49" s="9">
        <f t="shared" si="0"/>
        <v>113.4</v>
      </c>
      <c r="H49" s="9">
        <f t="shared" si="0"/>
        <v>126</v>
      </c>
      <c r="I49" s="9">
        <f t="shared" si="0"/>
        <v>157.5</v>
      </c>
      <c r="J49" s="9">
        <f t="shared" si="0"/>
        <v>189</v>
      </c>
    </row>
    <row r="50" spans="1:10" ht="24" customHeight="1" x14ac:dyDescent="0.25">
      <c r="A50" s="2">
        <v>7</v>
      </c>
      <c r="B50" s="9">
        <f t="shared" si="0"/>
        <v>44.1</v>
      </c>
      <c r="C50" s="9">
        <f t="shared" si="0"/>
        <v>58.800000000000004</v>
      </c>
      <c r="D50" s="9">
        <f t="shared" si="0"/>
        <v>73.5</v>
      </c>
      <c r="E50" s="9">
        <f t="shared" si="0"/>
        <v>88.2</v>
      </c>
      <c r="F50" s="9">
        <f t="shared" si="0"/>
        <v>110.25</v>
      </c>
      <c r="G50" s="9">
        <f t="shared" si="0"/>
        <v>132.30000000000001</v>
      </c>
      <c r="H50" s="9">
        <f t="shared" si="0"/>
        <v>147</v>
      </c>
      <c r="I50" s="9">
        <f t="shared" si="0"/>
        <v>183.75</v>
      </c>
      <c r="J50" s="9">
        <f t="shared" si="0"/>
        <v>220.5</v>
      </c>
    </row>
    <row r="51" spans="1:10" ht="24" customHeight="1" x14ac:dyDescent="0.25">
      <c r="A51" s="2">
        <v>8</v>
      </c>
      <c r="B51" s="9">
        <f t="shared" si="0"/>
        <v>50.400000000000006</v>
      </c>
      <c r="C51" s="9">
        <f t="shared" si="0"/>
        <v>67.2</v>
      </c>
      <c r="D51" s="9">
        <f t="shared" si="0"/>
        <v>84</v>
      </c>
      <c r="E51" s="9">
        <f t="shared" si="0"/>
        <v>100.80000000000001</v>
      </c>
      <c r="F51" s="9">
        <f t="shared" si="0"/>
        <v>126</v>
      </c>
      <c r="G51" s="9">
        <f t="shared" si="0"/>
        <v>151.20000000000002</v>
      </c>
      <c r="H51" s="9">
        <f t="shared" si="0"/>
        <v>168</v>
      </c>
      <c r="I51" s="9">
        <f t="shared" si="0"/>
        <v>210</v>
      </c>
      <c r="J51" s="9">
        <f t="shared" si="0"/>
        <v>252</v>
      </c>
    </row>
    <row r="52" spans="1:10" ht="24" customHeight="1" x14ac:dyDescent="0.25">
      <c r="A52" s="2">
        <v>9</v>
      </c>
      <c r="B52" s="9">
        <f t="shared" si="0"/>
        <v>56.7</v>
      </c>
      <c r="C52" s="9">
        <f t="shared" si="0"/>
        <v>75.600000000000009</v>
      </c>
      <c r="D52" s="9">
        <f t="shared" si="0"/>
        <v>94.5</v>
      </c>
      <c r="E52" s="9">
        <f t="shared" si="0"/>
        <v>113.4</v>
      </c>
      <c r="F52" s="9">
        <f t="shared" si="0"/>
        <v>141.75</v>
      </c>
      <c r="G52" s="9">
        <f t="shared" si="0"/>
        <v>170.1</v>
      </c>
      <c r="H52" s="9">
        <f t="shared" si="0"/>
        <v>189</v>
      </c>
      <c r="I52" s="9">
        <f t="shared" si="0"/>
        <v>236.25</v>
      </c>
      <c r="J52" s="9">
        <f t="shared" si="0"/>
        <v>283.5</v>
      </c>
    </row>
    <row r="53" spans="1:10" ht="24" customHeight="1" x14ac:dyDescent="0.25">
      <c r="A53" s="2">
        <v>10</v>
      </c>
      <c r="B53" s="9">
        <f t="shared" si="0"/>
        <v>63</v>
      </c>
      <c r="C53" s="9">
        <f t="shared" si="0"/>
        <v>84</v>
      </c>
      <c r="D53" s="9">
        <f t="shared" si="0"/>
        <v>105</v>
      </c>
      <c r="E53" s="9">
        <f t="shared" si="0"/>
        <v>126</v>
      </c>
      <c r="F53" s="9">
        <f t="shared" si="0"/>
        <v>157.5</v>
      </c>
      <c r="G53" s="9">
        <f t="shared" si="0"/>
        <v>189</v>
      </c>
      <c r="H53" s="9">
        <f t="shared" si="0"/>
        <v>210</v>
      </c>
      <c r="I53" s="9">
        <f t="shared" si="0"/>
        <v>262.5</v>
      </c>
      <c r="J53" s="9">
        <f t="shared" si="0"/>
        <v>315</v>
      </c>
    </row>
    <row r="54" spans="1:10" ht="24" customHeight="1" x14ac:dyDescent="0.25">
      <c r="A54" s="2">
        <v>11</v>
      </c>
      <c r="B54" s="9">
        <f t="shared" si="0"/>
        <v>69.3</v>
      </c>
      <c r="C54" s="9">
        <f t="shared" si="0"/>
        <v>92.4</v>
      </c>
      <c r="D54" s="9">
        <f t="shared" si="0"/>
        <v>115.5</v>
      </c>
      <c r="E54" s="9">
        <f t="shared" si="0"/>
        <v>138.6</v>
      </c>
      <c r="F54" s="9">
        <f t="shared" si="0"/>
        <v>173.25</v>
      </c>
      <c r="G54" s="9">
        <f t="shared" si="0"/>
        <v>207.9</v>
      </c>
      <c r="H54" s="9">
        <f t="shared" si="0"/>
        <v>231</v>
      </c>
      <c r="I54" s="9">
        <f t="shared" si="0"/>
        <v>288.75</v>
      </c>
      <c r="J54" s="9">
        <f t="shared" si="0"/>
        <v>346.5</v>
      </c>
    </row>
    <row r="55" spans="1:10" ht="24" customHeight="1" x14ac:dyDescent="0.25">
      <c r="A55" s="2">
        <v>12</v>
      </c>
      <c r="B55" s="9">
        <f t="shared" si="0"/>
        <v>75.600000000000009</v>
      </c>
      <c r="C55" s="9">
        <f t="shared" si="0"/>
        <v>100.80000000000001</v>
      </c>
      <c r="D55" s="9">
        <f t="shared" si="0"/>
        <v>126</v>
      </c>
      <c r="E55" s="9">
        <f t="shared" si="0"/>
        <v>151.20000000000002</v>
      </c>
      <c r="F55" s="9">
        <f t="shared" si="0"/>
        <v>189</v>
      </c>
      <c r="G55" s="9">
        <f t="shared" si="0"/>
        <v>226.8</v>
      </c>
      <c r="H55" s="9">
        <f t="shared" si="0"/>
        <v>252</v>
      </c>
      <c r="I55" s="9">
        <f t="shared" si="0"/>
        <v>315</v>
      </c>
      <c r="J55" s="9">
        <f t="shared" si="0"/>
        <v>378</v>
      </c>
    </row>
    <row r="56" spans="1:10" ht="24" customHeight="1" x14ac:dyDescent="0.25">
      <c r="A56" s="2">
        <v>13</v>
      </c>
      <c r="B56" s="9">
        <f t="shared" si="0"/>
        <v>81.900000000000006</v>
      </c>
      <c r="C56" s="9">
        <f t="shared" si="0"/>
        <v>109.2</v>
      </c>
      <c r="D56" s="9">
        <f t="shared" si="0"/>
        <v>136.5</v>
      </c>
      <c r="E56" s="9">
        <f t="shared" si="0"/>
        <v>163.80000000000001</v>
      </c>
      <c r="F56" s="9">
        <f t="shared" si="0"/>
        <v>204.75</v>
      </c>
      <c r="G56" s="9">
        <f t="shared" si="0"/>
        <v>245.70000000000002</v>
      </c>
      <c r="H56" s="9">
        <f t="shared" si="0"/>
        <v>273</v>
      </c>
      <c r="I56" s="9">
        <f t="shared" si="0"/>
        <v>341.25</v>
      </c>
      <c r="J56" s="9">
        <f t="shared" si="0"/>
        <v>409.5</v>
      </c>
    </row>
    <row r="57" spans="1:10" ht="24" customHeight="1" x14ac:dyDescent="0.25">
      <c r="A57" s="2">
        <v>14</v>
      </c>
      <c r="B57" s="9">
        <f t="shared" si="0"/>
        <v>88.2</v>
      </c>
      <c r="C57" s="9">
        <f t="shared" si="0"/>
        <v>117.60000000000001</v>
      </c>
      <c r="D57" s="9">
        <f t="shared" si="0"/>
        <v>147</v>
      </c>
      <c r="E57" s="9">
        <f t="shared" si="0"/>
        <v>176.4</v>
      </c>
      <c r="F57" s="9">
        <f t="shared" si="0"/>
        <v>220.5</v>
      </c>
      <c r="G57" s="9">
        <f t="shared" si="0"/>
        <v>264.60000000000002</v>
      </c>
      <c r="H57" s="9">
        <f t="shared" si="0"/>
        <v>294</v>
      </c>
      <c r="I57" s="9">
        <f t="shared" si="0"/>
        <v>367.5</v>
      </c>
      <c r="J57" s="9">
        <f t="shared" si="0"/>
        <v>441</v>
      </c>
    </row>
    <row r="58" spans="1:10" ht="24" customHeight="1" x14ac:dyDescent="0.25">
      <c r="A58" s="2">
        <v>15</v>
      </c>
      <c r="B58" s="9">
        <f t="shared" si="0"/>
        <v>94.5</v>
      </c>
      <c r="C58" s="9">
        <f t="shared" si="0"/>
        <v>126</v>
      </c>
      <c r="D58" s="9">
        <f t="shared" si="0"/>
        <v>157.5</v>
      </c>
      <c r="E58" s="9">
        <f t="shared" si="0"/>
        <v>189</v>
      </c>
      <c r="F58" s="9">
        <f t="shared" si="0"/>
        <v>236.25</v>
      </c>
      <c r="G58" s="9">
        <f t="shared" si="0"/>
        <v>283.5</v>
      </c>
      <c r="H58" s="9">
        <f t="shared" si="0"/>
        <v>315</v>
      </c>
      <c r="I58" s="9">
        <f t="shared" si="0"/>
        <v>393.75</v>
      </c>
      <c r="J58" s="9">
        <f t="shared" si="0"/>
        <v>472.5</v>
      </c>
    </row>
    <row r="59" spans="1:10" ht="24" customHeight="1" x14ac:dyDescent="0.25">
      <c r="A59" s="2">
        <v>16</v>
      </c>
      <c r="B59" s="9">
        <f t="shared" si="0"/>
        <v>100.80000000000001</v>
      </c>
      <c r="C59" s="9">
        <f t="shared" si="0"/>
        <v>134.4</v>
      </c>
      <c r="D59" s="9">
        <f t="shared" si="0"/>
        <v>168</v>
      </c>
      <c r="E59" s="9">
        <f t="shared" si="0"/>
        <v>201.60000000000002</v>
      </c>
      <c r="F59" s="9">
        <f t="shared" si="0"/>
        <v>252</v>
      </c>
      <c r="G59" s="9">
        <f t="shared" si="0"/>
        <v>302.40000000000003</v>
      </c>
      <c r="H59" s="9">
        <f t="shared" si="0"/>
        <v>336</v>
      </c>
      <c r="I59" s="9">
        <f t="shared" si="0"/>
        <v>420</v>
      </c>
      <c r="J59" s="9">
        <f t="shared" si="0"/>
        <v>504</v>
      </c>
    </row>
    <row r="60" spans="1:10" ht="24" customHeight="1" x14ac:dyDescent="0.25">
      <c r="A60" s="2">
        <v>17</v>
      </c>
      <c r="B60" s="9">
        <f t="shared" si="0"/>
        <v>107.10000000000001</v>
      </c>
      <c r="C60" s="9">
        <f t="shared" si="0"/>
        <v>142.80000000000001</v>
      </c>
      <c r="D60" s="9">
        <f t="shared" si="0"/>
        <v>178.5</v>
      </c>
      <c r="E60" s="9">
        <f t="shared" si="0"/>
        <v>214.20000000000002</v>
      </c>
      <c r="F60" s="9">
        <f t="shared" si="0"/>
        <v>267.75</v>
      </c>
      <c r="G60" s="9">
        <f t="shared" si="0"/>
        <v>321.3</v>
      </c>
      <c r="H60" s="9">
        <f t="shared" si="0"/>
        <v>357</v>
      </c>
      <c r="I60" s="9">
        <f t="shared" si="0"/>
        <v>446.25</v>
      </c>
      <c r="J60" s="9">
        <f t="shared" si="0"/>
        <v>535.5</v>
      </c>
    </row>
    <row r="61" spans="1:10" ht="24" customHeight="1" x14ac:dyDescent="0.25">
      <c r="A61" s="2">
        <v>18</v>
      </c>
      <c r="B61" s="9">
        <f t="shared" si="0"/>
        <v>113.4</v>
      </c>
      <c r="C61" s="9">
        <f t="shared" si="0"/>
        <v>151.20000000000002</v>
      </c>
      <c r="D61" s="9">
        <f t="shared" si="0"/>
        <v>189</v>
      </c>
      <c r="E61" s="9">
        <f t="shared" si="0"/>
        <v>226.8</v>
      </c>
      <c r="F61" s="9">
        <f t="shared" si="0"/>
        <v>283.5</v>
      </c>
      <c r="G61" s="9">
        <f t="shared" si="0"/>
        <v>340.2</v>
      </c>
      <c r="H61" s="9">
        <f t="shared" si="0"/>
        <v>378</v>
      </c>
      <c r="I61" s="9">
        <f t="shared" si="0"/>
        <v>472.5</v>
      </c>
      <c r="J61" s="9">
        <f t="shared" si="0"/>
        <v>567</v>
      </c>
    </row>
    <row r="62" spans="1:10" ht="24" customHeight="1" x14ac:dyDescent="0.25">
      <c r="A62" s="2">
        <v>19</v>
      </c>
      <c r="B62" s="9">
        <f t="shared" si="0"/>
        <v>119.7</v>
      </c>
      <c r="C62" s="9">
        <f t="shared" si="0"/>
        <v>159.6</v>
      </c>
      <c r="D62" s="9">
        <f t="shared" si="0"/>
        <v>199.5</v>
      </c>
      <c r="E62" s="9">
        <f t="shared" si="0"/>
        <v>239.4</v>
      </c>
      <c r="F62" s="9">
        <f t="shared" si="0"/>
        <v>299.25</v>
      </c>
      <c r="G62" s="9">
        <f t="shared" si="0"/>
        <v>359.1</v>
      </c>
      <c r="H62" s="9">
        <f t="shared" si="0"/>
        <v>399</v>
      </c>
      <c r="I62" s="9">
        <f t="shared" si="0"/>
        <v>498.75</v>
      </c>
      <c r="J62" s="9">
        <f t="shared" si="0"/>
        <v>598.5</v>
      </c>
    </row>
    <row r="63" spans="1:10" ht="24" customHeight="1" x14ac:dyDescent="0.25">
      <c r="A63" s="2">
        <v>20</v>
      </c>
      <c r="B63" s="9">
        <f t="shared" si="0"/>
        <v>126</v>
      </c>
      <c r="C63" s="9">
        <f t="shared" si="0"/>
        <v>168</v>
      </c>
      <c r="D63" s="9">
        <f t="shared" si="0"/>
        <v>210</v>
      </c>
      <c r="E63" s="9">
        <f t="shared" si="0"/>
        <v>252</v>
      </c>
      <c r="F63" s="9">
        <f t="shared" si="0"/>
        <v>315</v>
      </c>
      <c r="G63" s="9">
        <f t="shared" si="0"/>
        <v>378</v>
      </c>
      <c r="H63" s="9">
        <f t="shared" si="0"/>
        <v>420</v>
      </c>
      <c r="I63" s="9">
        <f t="shared" si="0"/>
        <v>525</v>
      </c>
      <c r="J63" s="9">
        <f t="shared" si="0"/>
        <v>630</v>
      </c>
    </row>
    <row r="64" spans="1:10" ht="24" customHeight="1" x14ac:dyDescent="0.25">
      <c r="A64" s="2">
        <v>21</v>
      </c>
      <c r="B64" s="9">
        <f t="shared" si="0"/>
        <v>132.30000000000001</v>
      </c>
      <c r="C64" s="9">
        <f t="shared" si="0"/>
        <v>176.4</v>
      </c>
      <c r="D64" s="9">
        <f t="shared" si="0"/>
        <v>220.5</v>
      </c>
      <c r="E64" s="9">
        <f t="shared" si="0"/>
        <v>264.60000000000002</v>
      </c>
      <c r="F64" s="9">
        <f t="shared" si="0"/>
        <v>330.75</v>
      </c>
      <c r="G64" s="9">
        <f t="shared" si="0"/>
        <v>396.90000000000003</v>
      </c>
      <c r="H64" s="9">
        <f t="shared" si="0"/>
        <v>441</v>
      </c>
      <c r="I64" s="9">
        <f t="shared" si="0"/>
        <v>551.25</v>
      </c>
      <c r="J64" s="9">
        <f t="shared" si="0"/>
        <v>661.5</v>
      </c>
    </row>
    <row r="65" spans="1:10" ht="24" customHeight="1" x14ac:dyDescent="0.25">
      <c r="A65" s="2">
        <v>22</v>
      </c>
      <c r="B65" s="9">
        <f t="shared" si="0"/>
        <v>138.6</v>
      </c>
      <c r="C65" s="9">
        <f t="shared" si="0"/>
        <v>184.8</v>
      </c>
      <c r="D65" s="9">
        <f t="shared" si="0"/>
        <v>231</v>
      </c>
      <c r="E65" s="9">
        <f t="shared" si="0"/>
        <v>277.2</v>
      </c>
      <c r="F65" s="9">
        <f t="shared" si="0"/>
        <v>346.5</v>
      </c>
      <c r="G65" s="9">
        <f t="shared" si="0"/>
        <v>415.8</v>
      </c>
      <c r="H65" s="9">
        <f t="shared" si="0"/>
        <v>462</v>
      </c>
      <c r="I65" s="9">
        <f t="shared" si="0"/>
        <v>577.5</v>
      </c>
      <c r="J65" s="9">
        <f t="shared" si="0"/>
        <v>693</v>
      </c>
    </row>
    <row r="66" spans="1:10" ht="24" customHeight="1" x14ac:dyDescent="0.25">
      <c r="A66" s="2">
        <v>23</v>
      </c>
      <c r="B66" s="9">
        <f t="shared" si="0"/>
        <v>144.9</v>
      </c>
      <c r="C66" s="9">
        <f t="shared" si="0"/>
        <v>193.20000000000002</v>
      </c>
      <c r="D66" s="9">
        <f t="shared" si="0"/>
        <v>241.5</v>
      </c>
      <c r="E66" s="9">
        <f t="shared" si="0"/>
        <v>289.8</v>
      </c>
      <c r="F66" s="9">
        <f t="shared" si="0"/>
        <v>362.25</v>
      </c>
      <c r="G66" s="9">
        <f t="shared" si="0"/>
        <v>434.70000000000005</v>
      </c>
      <c r="H66" s="9">
        <f t="shared" si="0"/>
        <v>483</v>
      </c>
      <c r="I66" s="9">
        <f t="shared" si="0"/>
        <v>603.75</v>
      </c>
      <c r="J66" s="9">
        <f t="shared" si="0"/>
        <v>724.5</v>
      </c>
    </row>
    <row r="67" spans="1:10" ht="24" customHeight="1" x14ac:dyDescent="0.25">
      <c r="A67" s="2">
        <v>24</v>
      </c>
      <c r="B67" s="9">
        <f t="shared" si="0"/>
        <v>151.20000000000002</v>
      </c>
      <c r="C67" s="9">
        <f t="shared" si="0"/>
        <v>201.60000000000002</v>
      </c>
      <c r="D67" s="9">
        <f t="shared" si="0"/>
        <v>252</v>
      </c>
      <c r="E67" s="9">
        <f t="shared" si="0"/>
        <v>302.40000000000003</v>
      </c>
      <c r="F67" s="9">
        <f t="shared" si="0"/>
        <v>378</v>
      </c>
      <c r="G67" s="9">
        <f t="shared" si="0"/>
        <v>453.6</v>
      </c>
      <c r="H67" s="9">
        <f t="shared" si="0"/>
        <v>504</v>
      </c>
      <c r="I67" s="9">
        <f t="shared" si="0"/>
        <v>630</v>
      </c>
      <c r="J67" s="9">
        <f t="shared" si="0"/>
        <v>756</v>
      </c>
    </row>
    <row r="68" spans="1:10" ht="24" customHeight="1" x14ac:dyDescent="0.25">
      <c r="A68" s="2">
        <v>25</v>
      </c>
      <c r="B68" s="9">
        <f t="shared" si="0"/>
        <v>157.5</v>
      </c>
      <c r="C68" s="9">
        <f t="shared" si="0"/>
        <v>210</v>
      </c>
      <c r="D68" s="9">
        <f t="shared" si="0"/>
        <v>262.5</v>
      </c>
      <c r="E68" s="9">
        <f t="shared" si="0"/>
        <v>315</v>
      </c>
      <c r="F68" s="9">
        <f t="shared" si="0"/>
        <v>393.75</v>
      </c>
      <c r="G68" s="9">
        <f t="shared" si="0"/>
        <v>472.5</v>
      </c>
      <c r="H68" s="9">
        <f t="shared" si="0"/>
        <v>525</v>
      </c>
      <c r="I68" s="9">
        <f t="shared" si="0"/>
        <v>656.25</v>
      </c>
      <c r="J68" s="9">
        <f t="shared" si="0"/>
        <v>787.5</v>
      </c>
    </row>
    <row r="69" spans="1:10" ht="24" customHeight="1" x14ac:dyDescent="0.25">
      <c r="A69" s="2">
        <v>26</v>
      </c>
      <c r="B69" s="9">
        <f t="shared" si="0"/>
        <v>163.80000000000001</v>
      </c>
      <c r="C69" s="9">
        <f t="shared" si="0"/>
        <v>218.4</v>
      </c>
      <c r="D69" s="9">
        <f t="shared" si="0"/>
        <v>273</v>
      </c>
      <c r="E69" s="9">
        <f t="shared" si="0"/>
        <v>327.60000000000002</v>
      </c>
      <c r="F69" s="9">
        <f t="shared" si="0"/>
        <v>409.5</v>
      </c>
      <c r="G69" s="9">
        <f t="shared" si="0"/>
        <v>491.40000000000003</v>
      </c>
      <c r="H69" s="9">
        <f t="shared" si="0"/>
        <v>546</v>
      </c>
      <c r="I69" s="9">
        <f t="shared" si="0"/>
        <v>682.5</v>
      </c>
      <c r="J69" s="9">
        <f t="shared" si="0"/>
        <v>819</v>
      </c>
    </row>
    <row r="70" spans="1:10" ht="24" customHeight="1" x14ac:dyDescent="0.25">
      <c r="A70" s="2">
        <v>27</v>
      </c>
      <c r="B70" s="9">
        <f t="shared" si="0"/>
        <v>170.1</v>
      </c>
      <c r="C70" s="9">
        <f t="shared" si="0"/>
        <v>226.8</v>
      </c>
      <c r="D70" s="9">
        <f t="shared" si="0"/>
        <v>283.5</v>
      </c>
      <c r="E70" s="9">
        <f t="shared" si="0"/>
        <v>340.2</v>
      </c>
      <c r="F70" s="9">
        <f t="shared" si="0"/>
        <v>425.25</v>
      </c>
      <c r="G70" s="9">
        <f t="shared" si="0"/>
        <v>510.3</v>
      </c>
      <c r="H70" s="9">
        <f t="shared" si="0"/>
        <v>567</v>
      </c>
      <c r="I70" s="9">
        <f t="shared" si="0"/>
        <v>708.75</v>
      </c>
      <c r="J70" s="9">
        <f t="shared" si="0"/>
        <v>850.5</v>
      </c>
    </row>
    <row r="71" spans="1:10" ht="24" customHeight="1" x14ac:dyDescent="0.25">
      <c r="A71" s="2">
        <v>28</v>
      </c>
      <c r="B71" s="9">
        <f t="shared" si="0"/>
        <v>176.4</v>
      </c>
      <c r="C71" s="9">
        <f t="shared" si="0"/>
        <v>235.20000000000002</v>
      </c>
      <c r="D71" s="9">
        <f t="shared" si="0"/>
        <v>294</v>
      </c>
      <c r="E71" s="9">
        <f t="shared" si="0"/>
        <v>352.8</v>
      </c>
      <c r="F71" s="9">
        <f t="shared" si="0"/>
        <v>441</v>
      </c>
      <c r="G71" s="9">
        <f t="shared" si="0"/>
        <v>529.20000000000005</v>
      </c>
      <c r="H71" s="9">
        <f t="shared" si="0"/>
        <v>588</v>
      </c>
      <c r="I71" s="9">
        <f t="shared" si="0"/>
        <v>735</v>
      </c>
      <c r="J71" s="9">
        <f t="shared" si="0"/>
        <v>882</v>
      </c>
    </row>
    <row r="72" spans="1:10" ht="24" customHeight="1" x14ac:dyDescent="0.25">
      <c r="A72" s="2">
        <v>29</v>
      </c>
      <c r="B72" s="9">
        <f t="shared" si="0"/>
        <v>182.70000000000002</v>
      </c>
      <c r="C72" s="9">
        <f t="shared" ref="C72:J74" si="1">(C$6*$A72*$B$40)</f>
        <v>243.60000000000002</v>
      </c>
      <c r="D72" s="9">
        <f t="shared" si="1"/>
        <v>304.5</v>
      </c>
      <c r="E72" s="9">
        <f t="shared" si="1"/>
        <v>365.40000000000003</v>
      </c>
      <c r="F72" s="9">
        <f t="shared" si="1"/>
        <v>456.75</v>
      </c>
      <c r="G72" s="9">
        <f t="shared" si="1"/>
        <v>548.1</v>
      </c>
      <c r="H72" s="9">
        <f t="shared" si="1"/>
        <v>609</v>
      </c>
      <c r="I72" s="9">
        <f t="shared" si="1"/>
        <v>761.25</v>
      </c>
      <c r="J72" s="9">
        <f t="shared" si="1"/>
        <v>913.5</v>
      </c>
    </row>
    <row r="73" spans="1:10" ht="24" customHeight="1" x14ac:dyDescent="0.25">
      <c r="A73" s="2">
        <v>30</v>
      </c>
      <c r="B73" s="9">
        <f t="shared" si="0"/>
        <v>189</v>
      </c>
      <c r="C73" s="9">
        <f t="shared" si="1"/>
        <v>252</v>
      </c>
      <c r="D73" s="9">
        <f t="shared" si="1"/>
        <v>315</v>
      </c>
      <c r="E73" s="9">
        <f t="shared" si="1"/>
        <v>378</v>
      </c>
      <c r="F73" s="9">
        <f t="shared" si="1"/>
        <v>472.5</v>
      </c>
      <c r="G73" s="9">
        <f t="shared" si="1"/>
        <v>567</v>
      </c>
      <c r="H73" s="9">
        <f t="shared" si="1"/>
        <v>630</v>
      </c>
      <c r="I73" s="9">
        <f t="shared" si="1"/>
        <v>787.5</v>
      </c>
      <c r="J73" s="9">
        <f t="shared" si="1"/>
        <v>945</v>
      </c>
    </row>
    <row r="74" spans="1:10" ht="24" customHeight="1" x14ac:dyDescent="0.25">
      <c r="A74" s="2">
        <v>31</v>
      </c>
      <c r="B74" s="9">
        <f t="shared" si="0"/>
        <v>195.3</v>
      </c>
      <c r="C74" s="9">
        <f t="shared" si="1"/>
        <v>260.40000000000003</v>
      </c>
      <c r="D74" s="9">
        <f t="shared" si="1"/>
        <v>325.5</v>
      </c>
      <c r="E74" s="9">
        <f t="shared" si="1"/>
        <v>390.6</v>
      </c>
      <c r="F74" s="9">
        <f t="shared" si="1"/>
        <v>488.25</v>
      </c>
      <c r="G74" s="9">
        <f t="shared" si="1"/>
        <v>585.9</v>
      </c>
      <c r="H74" s="9">
        <f t="shared" si="1"/>
        <v>651</v>
      </c>
      <c r="I74" s="9">
        <f t="shared" si="1"/>
        <v>813.75</v>
      </c>
      <c r="J74" s="9">
        <f t="shared" si="1"/>
        <v>976.5</v>
      </c>
    </row>
  </sheetData>
  <mergeCells count="4">
    <mergeCell ref="A4:J4"/>
    <mergeCell ref="B5:J5"/>
    <mergeCell ref="A41:J41"/>
    <mergeCell ref="B42:J42"/>
  </mergeCells>
  <phoneticPr fontId="2" type="noConversion"/>
  <pageMargins left="0.7" right="0.7" top="0.75" bottom="0.75" header="0.3" footer="0.3"/>
  <pageSetup paperSize="9" orientation="portrait" r:id="rId1"/>
  <rowBreaks count="1" manualBreakCount="1">
    <brk id="39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E6F-EA00-4CE8-95D7-36FA8F746EAE}">
  <sheetPr>
    <pageSetUpPr fitToPage="1"/>
  </sheetPr>
  <dimension ref="A2:D75"/>
  <sheetViews>
    <sheetView zoomScaleNormal="100" workbookViewId="0">
      <selection activeCell="D8" sqref="D8"/>
    </sheetView>
  </sheetViews>
  <sheetFormatPr baseColWidth="10" defaultRowHeight="15" x14ac:dyDescent="0.25"/>
  <cols>
    <col min="1" max="1" width="21" bestFit="1" customWidth="1"/>
    <col min="2" max="4" width="22.7109375" customWidth="1"/>
  </cols>
  <sheetData>
    <row r="2" spans="1:4" ht="30" x14ac:dyDescent="0.25">
      <c r="A2" s="6" t="s">
        <v>54</v>
      </c>
      <c r="B2" s="16" t="s">
        <v>110</v>
      </c>
      <c r="C2" s="16" t="s">
        <v>111</v>
      </c>
      <c r="D2" s="16" t="s">
        <v>112</v>
      </c>
    </row>
    <row r="4" spans="1:4" ht="20.25" thickBot="1" x14ac:dyDescent="0.3">
      <c r="A4" s="22" t="s">
        <v>61</v>
      </c>
      <c r="B4" s="22"/>
      <c r="C4" s="22"/>
      <c r="D4" s="22"/>
    </row>
    <row r="5" spans="1:4" ht="18.75" thickTop="1" thickBot="1" x14ac:dyDescent="0.35">
      <c r="A5" s="2"/>
      <c r="B5" s="12" t="s">
        <v>48</v>
      </c>
      <c r="C5" s="12" t="s">
        <v>49</v>
      </c>
      <c r="D5" s="12" t="s">
        <v>67</v>
      </c>
    </row>
    <row r="6" spans="1:4" ht="24" customHeight="1" thickTop="1" x14ac:dyDescent="0.25">
      <c r="A6" s="2" t="s">
        <v>50</v>
      </c>
      <c r="B6" s="15">
        <v>11.62</v>
      </c>
      <c r="C6" s="15">
        <v>73.2</v>
      </c>
      <c r="D6" s="15">
        <v>1.1000000000000001</v>
      </c>
    </row>
    <row r="7" spans="1:4" ht="24" customHeight="1" x14ac:dyDescent="0.25">
      <c r="A7" s="10">
        <v>1</v>
      </c>
      <c r="B7" s="13">
        <f>Stationnement!$B$6+(B$6*'Placement lift fixe-grue-echafa'!$A7)</f>
        <v>87.02000000000001</v>
      </c>
      <c r="C7" s="13">
        <f>Stationnement!B6+(C6*A7)</f>
        <v>148.60000000000002</v>
      </c>
      <c r="D7" s="13">
        <f>Stationnement!$B$6+(D$6*'Placement lift fixe-grue-echafa'!$A7)</f>
        <v>76.5</v>
      </c>
    </row>
    <row r="8" spans="1:4" ht="24" customHeight="1" x14ac:dyDescent="0.25">
      <c r="A8" s="11">
        <v>2</v>
      </c>
      <c r="B8" s="14">
        <f>Stationnement!$B$6+(B$6*'Placement lift fixe-grue-echafa'!$A8)</f>
        <v>98.64</v>
      </c>
      <c r="C8" s="14">
        <f>Stationnement!$B$6+(C$6*'Placement lift fixe-grue-echafa'!$A8)</f>
        <v>221.8</v>
      </c>
      <c r="D8" s="14">
        <f>Stationnement!$B$6+(D$6*'Placement lift fixe-grue-echafa'!$A8)</f>
        <v>77.600000000000009</v>
      </c>
    </row>
    <row r="9" spans="1:4" ht="24" customHeight="1" x14ac:dyDescent="0.25">
      <c r="A9" s="10">
        <v>3</v>
      </c>
      <c r="B9" s="13">
        <f>Stationnement!$B$6+(B$6*'Placement lift fixe-grue-echafa'!$A9)</f>
        <v>110.26</v>
      </c>
      <c r="C9" s="13">
        <f>Stationnement!$B$6+(C$6*'Placement lift fixe-grue-echafa'!$A9)</f>
        <v>295</v>
      </c>
      <c r="D9" s="13">
        <f>Stationnement!$B$6+(D$6*'Placement lift fixe-grue-echafa'!$A9)</f>
        <v>78.7</v>
      </c>
    </row>
    <row r="10" spans="1:4" ht="24" customHeight="1" x14ac:dyDescent="0.25">
      <c r="A10" s="11">
        <v>4</v>
      </c>
      <c r="B10" s="14">
        <f>Stationnement!$B$6+(B$6*'Placement lift fixe-grue-echafa'!$A10)</f>
        <v>121.88</v>
      </c>
      <c r="C10" s="14">
        <f>Stationnement!$B$6+(C$6*'Placement lift fixe-grue-echafa'!$A10)</f>
        <v>368.20000000000005</v>
      </c>
      <c r="D10" s="14">
        <f>Stationnement!$B$6+(D$6*'Placement lift fixe-grue-echafa'!$A10)</f>
        <v>79.800000000000011</v>
      </c>
    </row>
    <row r="11" spans="1:4" ht="24" customHeight="1" x14ac:dyDescent="0.25">
      <c r="A11" s="10">
        <v>5</v>
      </c>
      <c r="B11" s="13">
        <f>Stationnement!$B$6+(B$6*'Placement lift fixe-grue-echafa'!$A11)</f>
        <v>133.5</v>
      </c>
      <c r="C11" s="13">
        <f>Stationnement!$B$6+(C$6*'Placement lift fixe-grue-echafa'!$A11)</f>
        <v>441.4</v>
      </c>
      <c r="D11" s="13">
        <f>Stationnement!$B$6+(D$6*'Placement lift fixe-grue-echafa'!$A11)</f>
        <v>80.900000000000006</v>
      </c>
    </row>
    <row r="12" spans="1:4" ht="24" customHeight="1" x14ac:dyDescent="0.25">
      <c r="A12" s="11">
        <v>6</v>
      </c>
      <c r="B12" s="14">
        <f>Stationnement!$B$6+(B$6*'Placement lift fixe-grue-echafa'!$A12)</f>
        <v>145.12</v>
      </c>
      <c r="C12" s="14">
        <f>Stationnement!$B$6+(C$6*'Placement lift fixe-grue-echafa'!$A12)</f>
        <v>514.6</v>
      </c>
      <c r="D12" s="14">
        <f>Stationnement!$B$6+(D$6*'Placement lift fixe-grue-echafa'!$A12)</f>
        <v>82</v>
      </c>
    </row>
    <row r="13" spans="1:4" ht="24" customHeight="1" x14ac:dyDescent="0.25">
      <c r="A13" s="10">
        <v>7</v>
      </c>
      <c r="B13" s="13">
        <f>Stationnement!$B$6+(B$6*'Placement lift fixe-grue-echafa'!$A13)</f>
        <v>156.74</v>
      </c>
      <c r="C13" s="13">
        <f>Stationnement!$B$6+(C$6*'Placement lift fixe-grue-echafa'!$A13)</f>
        <v>587.79999999999995</v>
      </c>
      <c r="D13" s="13">
        <f>Stationnement!$B$6+(D$6*'Placement lift fixe-grue-echafa'!$A13)</f>
        <v>83.100000000000009</v>
      </c>
    </row>
    <row r="14" spans="1:4" ht="24" customHeight="1" x14ac:dyDescent="0.25">
      <c r="A14" s="11">
        <v>8</v>
      </c>
      <c r="B14" s="14">
        <f>Stationnement!$B$6+(B$6*'Placement lift fixe-grue-echafa'!$A14)</f>
        <v>168.36</v>
      </c>
      <c r="C14" s="14">
        <f>Stationnement!$B$6+(C$6*'Placement lift fixe-grue-echafa'!$A14)</f>
        <v>661</v>
      </c>
      <c r="D14" s="14">
        <f>Stationnement!$B$6+(D$6*'Placement lift fixe-grue-echafa'!$A14)</f>
        <v>84.2</v>
      </c>
    </row>
    <row r="15" spans="1:4" ht="24" customHeight="1" x14ac:dyDescent="0.25">
      <c r="A15" s="10">
        <v>9</v>
      </c>
      <c r="B15" s="13">
        <f>Stationnement!$B$6+(B$6*'Placement lift fixe-grue-echafa'!$A15)</f>
        <v>179.98000000000002</v>
      </c>
      <c r="C15" s="13">
        <f>Stationnement!$B$6+(C$6*'Placement lift fixe-grue-echafa'!$A15)</f>
        <v>734.2</v>
      </c>
      <c r="D15" s="13">
        <f>Stationnement!$B$6+(D$6*'Placement lift fixe-grue-echafa'!$A15)</f>
        <v>85.300000000000011</v>
      </c>
    </row>
    <row r="16" spans="1:4" ht="24" customHeight="1" x14ac:dyDescent="0.25">
      <c r="A16" s="11">
        <v>10</v>
      </c>
      <c r="B16" s="14">
        <f>Stationnement!$B$6+(B$6*'Placement lift fixe-grue-echafa'!$A16)</f>
        <v>191.6</v>
      </c>
      <c r="C16" s="14">
        <f>Stationnement!$B$6+(C$6*'Placement lift fixe-grue-echafa'!$A16)</f>
        <v>807.4</v>
      </c>
      <c r="D16" s="14">
        <f>Stationnement!$B$6+(D$6*'Placement lift fixe-grue-echafa'!$A16)</f>
        <v>86.4</v>
      </c>
    </row>
    <row r="17" spans="1:4" ht="24" customHeight="1" x14ac:dyDescent="0.25">
      <c r="A17" s="10">
        <v>11</v>
      </c>
      <c r="B17" s="13">
        <f>Stationnement!$B$6+(B$6*'Placement lift fixe-grue-echafa'!$A17)</f>
        <v>203.22</v>
      </c>
      <c r="C17" s="13">
        <f>Stationnement!$B$6+(C$6*'Placement lift fixe-grue-echafa'!$A17)</f>
        <v>880.6</v>
      </c>
      <c r="D17" s="13">
        <f>Stationnement!$B$6+(D$6*'Placement lift fixe-grue-echafa'!$A17)</f>
        <v>87.5</v>
      </c>
    </row>
    <row r="18" spans="1:4" ht="24" customHeight="1" x14ac:dyDescent="0.25">
      <c r="A18" s="11">
        <v>12</v>
      </c>
      <c r="B18" s="14">
        <f>Stationnement!$B$6+(B$6*'Placement lift fixe-grue-echafa'!$A18)</f>
        <v>214.84</v>
      </c>
      <c r="C18" s="14">
        <f>Stationnement!$B$6+(C$6*'Placement lift fixe-grue-echafa'!$A18)</f>
        <v>953.80000000000007</v>
      </c>
      <c r="D18" s="14">
        <f>Stationnement!$B$6+(D$6*'Placement lift fixe-grue-echafa'!$A18)</f>
        <v>88.600000000000009</v>
      </c>
    </row>
    <row r="19" spans="1:4" ht="24" customHeight="1" x14ac:dyDescent="0.25">
      <c r="A19" s="10">
        <v>13</v>
      </c>
      <c r="B19" s="13">
        <f>Stationnement!$B$6+(B$6*'Placement lift fixe-grue-echafa'!$A19)</f>
        <v>226.46</v>
      </c>
      <c r="C19" s="13">
        <f>Stationnement!$B$6+(C$6*'Placement lift fixe-grue-echafa'!$A19)</f>
        <v>1027</v>
      </c>
      <c r="D19" s="13">
        <f>Stationnement!$B$6+(D$6*'Placement lift fixe-grue-echafa'!$A19)</f>
        <v>89.7</v>
      </c>
    </row>
    <row r="20" spans="1:4" ht="24" customHeight="1" x14ac:dyDescent="0.25">
      <c r="A20" s="11">
        <v>14</v>
      </c>
      <c r="B20" s="14">
        <f>Stationnement!$B$6+(B$6*'Placement lift fixe-grue-echafa'!$A20)</f>
        <v>238.07999999999998</v>
      </c>
      <c r="C20" s="14">
        <f>Stationnement!$B$6+(C$6*'Placement lift fixe-grue-echafa'!$A20)</f>
        <v>1100.2</v>
      </c>
      <c r="D20" s="14">
        <f>Stationnement!$B$6+(D$6*'Placement lift fixe-grue-echafa'!$A20)</f>
        <v>90.800000000000011</v>
      </c>
    </row>
    <row r="21" spans="1:4" ht="24" customHeight="1" x14ac:dyDescent="0.25">
      <c r="A21" s="10">
        <v>15</v>
      </c>
      <c r="B21" s="13">
        <f>Stationnement!$B$6+(B$6*'Placement lift fixe-grue-echafa'!$A21)</f>
        <v>249.7</v>
      </c>
      <c r="C21" s="13">
        <f>Stationnement!$B$6+(C$6*'Placement lift fixe-grue-echafa'!$A21)</f>
        <v>1173.4000000000001</v>
      </c>
      <c r="D21" s="13">
        <f>Stationnement!$B$6+(D$6*'Placement lift fixe-grue-echafa'!$A21)</f>
        <v>91.9</v>
      </c>
    </row>
    <row r="22" spans="1:4" ht="24" customHeight="1" x14ac:dyDescent="0.25">
      <c r="A22" s="11">
        <v>16</v>
      </c>
      <c r="B22" s="14">
        <f>Stationnement!$B$6+(B$6*'Placement lift fixe-grue-echafa'!$A22)</f>
        <v>261.32</v>
      </c>
      <c r="C22" s="14">
        <f>Stationnement!$B$6+(C$6*'Placement lift fixe-grue-echafa'!$A22)</f>
        <v>1246.6000000000001</v>
      </c>
      <c r="D22" s="14">
        <f>Stationnement!$B$6+(D$6*'Placement lift fixe-grue-echafa'!$A22)</f>
        <v>93</v>
      </c>
    </row>
    <row r="23" spans="1:4" ht="24" customHeight="1" x14ac:dyDescent="0.25">
      <c r="A23" s="10">
        <v>17</v>
      </c>
      <c r="B23" s="13">
        <f>Stationnement!$B$6+(B$6*'Placement lift fixe-grue-echafa'!$A23)</f>
        <v>272.94</v>
      </c>
      <c r="C23" s="13">
        <f>Stationnement!$B$6+(C$6*'Placement lift fixe-grue-echafa'!$A23)</f>
        <v>1319.8000000000002</v>
      </c>
      <c r="D23" s="13">
        <f>Stationnement!$B$6+(D$6*'Placement lift fixe-grue-echafa'!$A23)</f>
        <v>94.100000000000009</v>
      </c>
    </row>
    <row r="24" spans="1:4" ht="24" customHeight="1" x14ac:dyDescent="0.25">
      <c r="A24" s="11">
        <v>18</v>
      </c>
      <c r="B24" s="14">
        <f>Stationnement!$B$6+(B$6*'Placement lift fixe-grue-echafa'!$A24)</f>
        <v>284.56</v>
      </c>
      <c r="C24" s="14">
        <f>Stationnement!$B$6+(C$6*'Placement lift fixe-grue-echafa'!$A24)</f>
        <v>1393.0000000000002</v>
      </c>
      <c r="D24" s="14">
        <f>Stationnement!$B$6+(D$6*'Placement lift fixe-grue-echafa'!$A24)</f>
        <v>95.2</v>
      </c>
    </row>
    <row r="25" spans="1:4" ht="24" customHeight="1" x14ac:dyDescent="0.25">
      <c r="A25" s="10">
        <v>19</v>
      </c>
      <c r="B25" s="13">
        <f>Stationnement!$B$6+(B$6*'Placement lift fixe-grue-echafa'!$A25)</f>
        <v>296.17999999999995</v>
      </c>
      <c r="C25" s="13">
        <f>Stationnement!$B$6+(C$6*'Placement lift fixe-grue-echafa'!$A25)</f>
        <v>1466.2</v>
      </c>
      <c r="D25" s="13">
        <f>Stationnement!$B$6+(D$6*'Placement lift fixe-grue-echafa'!$A25)</f>
        <v>96.300000000000011</v>
      </c>
    </row>
    <row r="26" spans="1:4" ht="24" customHeight="1" x14ac:dyDescent="0.25">
      <c r="A26" s="11">
        <v>20</v>
      </c>
      <c r="B26" s="14">
        <f>Stationnement!$B$6+(B$6*'Placement lift fixe-grue-echafa'!$A26)</f>
        <v>307.79999999999995</v>
      </c>
      <c r="C26" s="14">
        <f>Stationnement!$B$6+(C$6*'Placement lift fixe-grue-echafa'!$A26)</f>
        <v>1539.4</v>
      </c>
      <c r="D26" s="14">
        <f>Stationnement!$B$6+(D$6*'Placement lift fixe-grue-echafa'!$A26)</f>
        <v>97.4</v>
      </c>
    </row>
    <row r="27" spans="1:4" ht="24" customHeight="1" x14ac:dyDescent="0.25">
      <c r="A27" s="10">
        <v>21</v>
      </c>
      <c r="B27" s="13">
        <f>Stationnement!$B$6+(B$6*'Placement lift fixe-grue-echafa'!$A27)</f>
        <v>319.41999999999996</v>
      </c>
      <c r="C27" s="13">
        <f>Stationnement!$B$6+(C$6*'Placement lift fixe-grue-echafa'!$A27)</f>
        <v>1612.6000000000001</v>
      </c>
      <c r="D27" s="13">
        <f>Stationnement!$B$6+(D$6*'Placement lift fixe-grue-echafa'!$A27)</f>
        <v>98.5</v>
      </c>
    </row>
    <row r="28" spans="1:4" ht="24" customHeight="1" x14ac:dyDescent="0.25">
      <c r="A28" s="11">
        <v>22</v>
      </c>
      <c r="B28" s="14">
        <f>Stationnement!$B$6+(B$6*'Placement lift fixe-grue-echafa'!$A28)</f>
        <v>331.03999999999996</v>
      </c>
      <c r="C28" s="14">
        <f>Stationnement!$B$6+(C$6*'Placement lift fixe-grue-echafa'!$A28)</f>
        <v>1685.8000000000002</v>
      </c>
      <c r="D28" s="14">
        <f>Stationnement!$B$6+(D$6*'Placement lift fixe-grue-echafa'!$A28)</f>
        <v>99.600000000000009</v>
      </c>
    </row>
    <row r="29" spans="1:4" ht="24" customHeight="1" x14ac:dyDescent="0.25">
      <c r="A29" s="10">
        <v>23</v>
      </c>
      <c r="B29" s="13">
        <f>Stationnement!$B$6+(B$6*'Placement lift fixe-grue-echafa'!$A29)</f>
        <v>342.65999999999997</v>
      </c>
      <c r="C29" s="13">
        <f>Stationnement!$B$6+(C$6*'Placement lift fixe-grue-echafa'!$A29)</f>
        <v>1759.0000000000002</v>
      </c>
      <c r="D29" s="13">
        <f>Stationnement!$B$6+(D$6*'Placement lift fixe-grue-echafa'!$A29)</f>
        <v>100.7</v>
      </c>
    </row>
    <row r="30" spans="1:4" ht="24" customHeight="1" x14ac:dyDescent="0.25">
      <c r="A30" s="11">
        <v>24</v>
      </c>
      <c r="B30" s="14">
        <f>Stationnement!$B$6+(B$6*'Placement lift fixe-grue-echafa'!$A30)</f>
        <v>354.28</v>
      </c>
      <c r="C30" s="14">
        <f>Stationnement!$B$6+(C$6*'Placement lift fixe-grue-echafa'!$A30)</f>
        <v>1832.2000000000003</v>
      </c>
      <c r="D30" s="14">
        <f>Stationnement!$B$6+(D$6*'Placement lift fixe-grue-echafa'!$A30)</f>
        <v>101.80000000000001</v>
      </c>
    </row>
    <row r="31" spans="1:4" ht="24" customHeight="1" x14ac:dyDescent="0.25">
      <c r="A31" s="10">
        <v>25</v>
      </c>
      <c r="B31" s="13">
        <f>Stationnement!$B$6+(B$6*'Placement lift fixe-grue-echafa'!$A31)</f>
        <v>365.9</v>
      </c>
      <c r="C31" s="13">
        <f>Stationnement!$B$6+(C$6*'Placement lift fixe-grue-echafa'!$A31)</f>
        <v>1905.4</v>
      </c>
      <c r="D31" s="13">
        <f>Stationnement!$B$6+(D$6*'Placement lift fixe-grue-echafa'!$A31)</f>
        <v>102.9</v>
      </c>
    </row>
    <row r="32" spans="1:4" ht="24" customHeight="1" x14ac:dyDescent="0.25">
      <c r="A32" s="11">
        <v>26</v>
      </c>
      <c r="B32" s="14">
        <f>Stationnement!$B$6+(B$6*'Placement lift fixe-grue-echafa'!$A32)</f>
        <v>377.52</v>
      </c>
      <c r="C32" s="14">
        <f>Stationnement!$B$6+(C$6*'Placement lift fixe-grue-echafa'!$A32)</f>
        <v>1978.6000000000001</v>
      </c>
      <c r="D32" s="14">
        <f>Stationnement!$B$6+(D$6*'Placement lift fixe-grue-echafa'!$A32)</f>
        <v>104</v>
      </c>
    </row>
    <row r="33" spans="1:4" ht="24" customHeight="1" x14ac:dyDescent="0.25">
      <c r="A33" s="10">
        <v>27</v>
      </c>
      <c r="B33" s="13">
        <f>Stationnement!$B$6+(B$6*'Placement lift fixe-grue-echafa'!$A33)</f>
        <v>389.14</v>
      </c>
      <c r="C33" s="13">
        <f>Stationnement!$B$6+(C$6*'Placement lift fixe-grue-echafa'!$A33)</f>
        <v>2051.8000000000002</v>
      </c>
      <c r="D33" s="13">
        <f>Stationnement!$B$6+(D$6*'Placement lift fixe-grue-echafa'!$A33)</f>
        <v>105.10000000000001</v>
      </c>
    </row>
    <row r="34" spans="1:4" ht="24" customHeight="1" x14ac:dyDescent="0.25">
      <c r="A34" s="11">
        <v>28</v>
      </c>
      <c r="B34" s="14">
        <f>Stationnement!$B$6+(B$6*'Placement lift fixe-grue-echafa'!$A34)</f>
        <v>400.76</v>
      </c>
      <c r="C34" s="14">
        <f>Stationnement!$B$6+(C$6*'Placement lift fixe-grue-echafa'!$A34)</f>
        <v>2125</v>
      </c>
      <c r="D34" s="14">
        <f>Stationnement!$B$6+(D$6*'Placement lift fixe-grue-echafa'!$A34)</f>
        <v>106.20000000000002</v>
      </c>
    </row>
    <row r="35" spans="1:4" ht="24" customHeight="1" x14ac:dyDescent="0.25">
      <c r="A35" s="10">
        <v>29</v>
      </c>
      <c r="B35" s="13">
        <f>Stationnement!$B$6+(B$6*'Placement lift fixe-grue-echafa'!$A35)</f>
        <v>412.38</v>
      </c>
      <c r="C35" s="13">
        <f>Stationnement!$B$6+(C$6*'Placement lift fixe-grue-echafa'!$A35)</f>
        <v>2198.2000000000003</v>
      </c>
      <c r="D35" s="13">
        <f>Stationnement!$B$6+(D$6*'Placement lift fixe-grue-echafa'!$A35)</f>
        <v>107.30000000000001</v>
      </c>
    </row>
    <row r="36" spans="1:4" ht="24" customHeight="1" x14ac:dyDescent="0.25">
      <c r="A36" s="11">
        <v>30</v>
      </c>
      <c r="B36" s="14">
        <f>Stationnement!$B$6+(B$6*'Placement lift fixe-grue-echafa'!$A36)</f>
        <v>424</v>
      </c>
      <c r="C36" s="14">
        <f>Stationnement!$B$6+(C$6*'Placement lift fixe-grue-echafa'!$A36)</f>
        <v>2271.4</v>
      </c>
      <c r="D36" s="14">
        <f>Stationnement!$B$6+(D$6*'Placement lift fixe-grue-echafa'!$A36)</f>
        <v>108.4</v>
      </c>
    </row>
    <row r="37" spans="1:4" ht="24" customHeight="1" x14ac:dyDescent="0.25">
      <c r="A37" s="10">
        <v>31</v>
      </c>
      <c r="B37" s="13">
        <f>Stationnement!$B$6+(B$6*'Placement lift fixe-grue-echafa'!$A37)</f>
        <v>435.62</v>
      </c>
      <c r="C37" s="13">
        <f>Stationnement!$B$6+(C$6*'Placement lift fixe-grue-echafa'!$A37)</f>
        <v>2344.6000000000004</v>
      </c>
      <c r="D37" s="13">
        <f>Stationnement!$B$6+(D$6*'Placement lift fixe-grue-echafa'!$A37)</f>
        <v>109.5</v>
      </c>
    </row>
    <row r="40" spans="1:4" x14ac:dyDescent="0.25">
      <c r="A40" s="6" t="s">
        <v>54</v>
      </c>
      <c r="B40" t="s">
        <v>105</v>
      </c>
      <c r="C40" t="s">
        <v>106</v>
      </c>
      <c r="D40" t="s">
        <v>107</v>
      </c>
    </row>
    <row r="42" spans="1:4" ht="20.25" thickBot="1" x14ac:dyDescent="0.3">
      <c r="A42" s="22" t="s">
        <v>51</v>
      </c>
      <c r="B42" s="22"/>
      <c r="C42" s="22"/>
      <c r="D42" s="22"/>
    </row>
    <row r="43" spans="1:4" ht="18.75" thickTop="1" thickBot="1" x14ac:dyDescent="0.35">
      <c r="A43" s="2"/>
      <c r="B43" s="12" t="s">
        <v>48</v>
      </c>
      <c r="C43" s="12" t="s">
        <v>49</v>
      </c>
      <c r="D43" s="12" t="s">
        <v>67</v>
      </c>
    </row>
    <row r="44" spans="1:4" ht="24" customHeight="1" thickTop="1" x14ac:dyDescent="0.25">
      <c r="A44" s="2" t="s">
        <v>50</v>
      </c>
      <c r="B44" s="15">
        <v>11.62</v>
      </c>
      <c r="C44" s="15">
        <v>73.2</v>
      </c>
      <c r="D44" s="15">
        <v>1.1000000000000001</v>
      </c>
    </row>
    <row r="45" spans="1:4" ht="24" customHeight="1" x14ac:dyDescent="0.25">
      <c r="A45" s="10">
        <v>1</v>
      </c>
      <c r="B45" s="13">
        <f>(B$6*'Placement lift fixe-grue-echafa'!$A45)</f>
        <v>11.62</v>
      </c>
      <c r="C45" s="13">
        <f>(C$6*'Placement lift fixe-grue-echafa'!$A45)</f>
        <v>73.2</v>
      </c>
      <c r="D45" s="13">
        <f>(D$6*'Placement lift fixe-grue-echafa'!$A45)</f>
        <v>1.1000000000000001</v>
      </c>
    </row>
    <row r="46" spans="1:4" ht="24" customHeight="1" x14ac:dyDescent="0.25">
      <c r="A46" s="11">
        <v>2</v>
      </c>
      <c r="B46" s="14">
        <f>(B$6*'Placement lift fixe-grue-echafa'!$A46)</f>
        <v>23.24</v>
      </c>
      <c r="C46" s="14">
        <f>(C$6*'Placement lift fixe-grue-echafa'!$A46)</f>
        <v>146.4</v>
      </c>
      <c r="D46" s="14">
        <f>(D$6*'Placement lift fixe-grue-echafa'!$A46)</f>
        <v>2.2000000000000002</v>
      </c>
    </row>
    <row r="47" spans="1:4" ht="24" customHeight="1" x14ac:dyDescent="0.25">
      <c r="A47" s="10">
        <v>3</v>
      </c>
      <c r="B47" s="13">
        <f>(B$6*'Placement lift fixe-grue-echafa'!$A47)</f>
        <v>34.86</v>
      </c>
      <c r="C47" s="13">
        <f>(C$6*'Placement lift fixe-grue-echafa'!$A47)</f>
        <v>219.60000000000002</v>
      </c>
      <c r="D47" s="13">
        <f>(D$6*'Placement lift fixe-grue-echafa'!$A47)</f>
        <v>3.3000000000000003</v>
      </c>
    </row>
    <row r="48" spans="1:4" ht="24" customHeight="1" x14ac:dyDescent="0.25">
      <c r="A48" s="11">
        <v>4</v>
      </c>
      <c r="B48" s="14">
        <f>(B$6*'Placement lift fixe-grue-echafa'!$A48)</f>
        <v>46.48</v>
      </c>
      <c r="C48" s="14">
        <f>(C$6*'Placement lift fixe-grue-echafa'!$A48)</f>
        <v>292.8</v>
      </c>
      <c r="D48" s="14">
        <f>(D$6*'Placement lift fixe-grue-echafa'!$A48)</f>
        <v>4.4000000000000004</v>
      </c>
    </row>
    <row r="49" spans="1:4" ht="24" customHeight="1" x14ac:dyDescent="0.25">
      <c r="A49" s="10">
        <v>5</v>
      </c>
      <c r="B49" s="13">
        <f>(B$6*'Placement lift fixe-grue-echafa'!$A49)</f>
        <v>58.099999999999994</v>
      </c>
      <c r="C49" s="13">
        <f>(C$6*'Placement lift fixe-grue-echafa'!$A49)</f>
        <v>366</v>
      </c>
      <c r="D49" s="13">
        <f>(D$6*'Placement lift fixe-grue-echafa'!$A49)</f>
        <v>5.5</v>
      </c>
    </row>
    <row r="50" spans="1:4" ht="24" customHeight="1" x14ac:dyDescent="0.25">
      <c r="A50" s="11">
        <v>6</v>
      </c>
      <c r="B50" s="14">
        <f>(B$6*'Placement lift fixe-grue-echafa'!$A50)</f>
        <v>69.72</v>
      </c>
      <c r="C50" s="14">
        <f>(C$6*'Placement lift fixe-grue-echafa'!$A50)</f>
        <v>439.20000000000005</v>
      </c>
      <c r="D50" s="14">
        <f>(D$6*'Placement lift fixe-grue-echafa'!$A50)</f>
        <v>6.6000000000000005</v>
      </c>
    </row>
    <row r="51" spans="1:4" ht="24" customHeight="1" x14ac:dyDescent="0.25">
      <c r="A51" s="10">
        <v>7</v>
      </c>
      <c r="B51" s="13">
        <f>(B$6*'Placement lift fixe-grue-echafa'!$A51)</f>
        <v>81.339999999999989</v>
      </c>
      <c r="C51" s="13">
        <f>(C$6*'Placement lift fixe-grue-echafa'!$A51)</f>
        <v>512.4</v>
      </c>
      <c r="D51" s="13">
        <f>(D$6*'Placement lift fixe-grue-echafa'!$A51)</f>
        <v>7.7000000000000011</v>
      </c>
    </row>
    <row r="52" spans="1:4" ht="24" customHeight="1" x14ac:dyDescent="0.25">
      <c r="A52" s="11">
        <v>8</v>
      </c>
      <c r="B52" s="14">
        <f>(B$6*'Placement lift fixe-grue-echafa'!$A52)</f>
        <v>92.96</v>
      </c>
      <c r="C52" s="14">
        <f>(C$6*'Placement lift fixe-grue-echafa'!$A52)</f>
        <v>585.6</v>
      </c>
      <c r="D52" s="14">
        <f>(D$6*'Placement lift fixe-grue-echafa'!$A52)</f>
        <v>8.8000000000000007</v>
      </c>
    </row>
    <row r="53" spans="1:4" ht="24" customHeight="1" x14ac:dyDescent="0.25">
      <c r="A53" s="10">
        <v>9</v>
      </c>
      <c r="B53" s="13">
        <f>(B$6*'Placement lift fixe-grue-echafa'!$A53)</f>
        <v>104.58</v>
      </c>
      <c r="C53" s="13">
        <f>(C$6*'Placement lift fixe-grue-echafa'!$A53)</f>
        <v>658.80000000000007</v>
      </c>
      <c r="D53" s="13">
        <f>(D$6*'Placement lift fixe-grue-echafa'!$A53)</f>
        <v>9.9</v>
      </c>
    </row>
    <row r="54" spans="1:4" ht="24" customHeight="1" x14ac:dyDescent="0.25">
      <c r="A54" s="11">
        <v>10</v>
      </c>
      <c r="B54" s="14">
        <f>(B$6*'Placement lift fixe-grue-echafa'!$A54)</f>
        <v>116.19999999999999</v>
      </c>
      <c r="C54" s="14">
        <f>(C$6*'Placement lift fixe-grue-echafa'!$A54)</f>
        <v>732</v>
      </c>
      <c r="D54" s="14">
        <f>(D$6*'Placement lift fixe-grue-echafa'!$A54)</f>
        <v>11</v>
      </c>
    </row>
    <row r="55" spans="1:4" ht="24" customHeight="1" x14ac:dyDescent="0.25">
      <c r="A55" s="10">
        <v>11</v>
      </c>
      <c r="B55" s="13">
        <f>(B$6*'Placement lift fixe-grue-echafa'!$A55)</f>
        <v>127.82</v>
      </c>
      <c r="C55" s="13">
        <f>(C$6*'Placement lift fixe-grue-echafa'!$A55)</f>
        <v>805.2</v>
      </c>
      <c r="D55" s="13">
        <f>(D$6*'Placement lift fixe-grue-echafa'!$A55)</f>
        <v>12.100000000000001</v>
      </c>
    </row>
    <row r="56" spans="1:4" ht="24" customHeight="1" x14ac:dyDescent="0.25">
      <c r="A56" s="11">
        <v>12</v>
      </c>
      <c r="B56" s="14">
        <f>(B$6*'Placement lift fixe-grue-echafa'!$A56)</f>
        <v>139.44</v>
      </c>
      <c r="C56" s="14">
        <f>(C$6*'Placement lift fixe-grue-echafa'!$A56)</f>
        <v>878.40000000000009</v>
      </c>
      <c r="D56" s="14">
        <f>(D$6*'Placement lift fixe-grue-echafa'!$A56)</f>
        <v>13.200000000000001</v>
      </c>
    </row>
    <row r="57" spans="1:4" ht="24" customHeight="1" x14ac:dyDescent="0.25">
      <c r="A57" s="10">
        <v>13</v>
      </c>
      <c r="B57" s="13">
        <f>(B$6*'Placement lift fixe-grue-echafa'!$A57)</f>
        <v>151.06</v>
      </c>
      <c r="C57" s="13">
        <f>(C$6*'Placement lift fixe-grue-echafa'!$A57)</f>
        <v>951.6</v>
      </c>
      <c r="D57" s="13">
        <f>(D$6*'Placement lift fixe-grue-echafa'!$A57)</f>
        <v>14.3</v>
      </c>
    </row>
    <row r="58" spans="1:4" ht="24" customHeight="1" x14ac:dyDescent="0.25">
      <c r="A58" s="11">
        <v>14</v>
      </c>
      <c r="B58" s="14">
        <f>(B$6*'Placement lift fixe-grue-echafa'!$A58)</f>
        <v>162.67999999999998</v>
      </c>
      <c r="C58" s="14">
        <f>(C$6*'Placement lift fixe-grue-echafa'!$A58)</f>
        <v>1024.8</v>
      </c>
      <c r="D58" s="14">
        <f>(D$6*'Placement lift fixe-grue-echafa'!$A58)</f>
        <v>15.400000000000002</v>
      </c>
    </row>
    <row r="59" spans="1:4" ht="24" customHeight="1" x14ac:dyDescent="0.25">
      <c r="A59" s="10">
        <v>15</v>
      </c>
      <c r="B59" s="13">
        <f>(B$6*'Placement lift fixe-grue-echafa'!$A59)</f>
        <v>174.29999999999998</v>
      </c>
      <c r="C59" s="13">
        <f>(C$6*'Placement lift fixe-grue-echafa'!$A59)</f>
        <v>1098</v>
      </c>
      <c r="D59" s="13">
        <f>(D$6*'Placement lift fixe-grue-echafa'!$A59)</f>
        <v>16.5</v>
      </c>
    </row>
    <row r="60" spans="1:4" ht="24" customHeight="1" x14ac:dyDescent="0.25">
      <c r="A60" s="11">
        <v>16</v>
      </c>
      <c r="B60" s="14">
        <f>(B$6*'Placement lift fixe-grue-echafa'!$A60)</f>
        <v>185.92</v>
      </c>
      <c r="C60" s="14">
        <f>(C$6*'Placement lift fixe-grue-echafa'!$A60)</f>
        <v>1171.2</v>
      </c>
      <c r="D60" s="14">
        <f>(D$6*'Placement lift fixe-grue-echafa'!$A60)</f>
        <v>17.600000000000001</v>
      </c>
    </row>
    <row r="61" spans="1:4" ht="24" customHeight="1" x14ac:dyDescent="0.25">
      <c r="A61" s="10">
        <v>17</v>
      </c>
      <c r="B61" s="13">
        <f>(B$6*'Placement lift fixe-grue-echafa'!$A61)</f>
        <v>197.54</v>
      </c>
      <c r="C61" s="13">
        <f>(C$6*'Placement lift fixe-grue-echafa'!$A61)</f>
        <v>1244.4000000000001</v>
      </c>
      <c r="D61" s="13">
        <f>(D$6*'Placement lift fixe-grue-echafa'!$A61)</f>
        <v>18.700000000000003</v>
      </c>
    </row>
    <row r="62" spans="1:4" ht="24" customHeight="1" x14ac:dyDescent="0.25">
      <c r="A62" s="11">
        <v>18</v>
      </c>
      <c r="B62" s="14">
        <f>(B$6*'Placement lift fixe-grue-echafa'!$A62)</f>
        <v>209.16</v>
      </c>
      <c r="C62" s="14">
        <f>(C$6*'Placement lift fixe-grue-echafa'!$A62)</f>
        <v>1317.6000000000001</v>
      </c>
      <c r="D62" s="14">
        <f>(D$6*'Placement lift fixe-grue-echafa'!$A62)</f>
        <v>19.8</v>
      </c>
    </row>
    <row r="63" spans="1:4" ht="24" customHeight="1" x14ac:dyDescent="0.25">
      <c r="A63" s="10">
        <v>19</v>
      </c>
      <c r="B63" s="13">
        <f>(B$6*'Placement lift fixe-grue-echafa'!$A63)</f>
        <v>220.77999999999997</v>
      </c>
      <c r="C63" s="13">
        <f>(C$6*'Placement lift fixe-grue-echafa'!$A63)</f>
        <v>1390.8</v>
      </c>
      <c r="D63" s="13">
        <f>(D$6*'Placement lift fixe-grue-echafa'!$A63)</f>
        <v>20.900000000000002</v>
      </c>
    </row>
    <row r="64" spans="1:4" ht="24" customHeight="1" x14ac:dyDescent="0.25">
      <c r="A64" s="11">
        <v>20</v>
      </c>
      <c r="B64" s="14">
        <f>(B$6*'Placement lift fixe-grue-echafa'!$A64)</f>
        <v>232.39999999999998</v>
      </c>
      <c r="C64" s="14">
        <f>(C$6*'Placement lift fixe-grue-echafa'!$A64)</f>
        <v>1464</v>
      </c>
      <c r="D64" s="14">
        <f>(D$6*'Placement lift fixe-grue-echafa'!$A64)</f>
        <v>22</v>
      </c>
    </row>
    <row r="65" spans="1:4" ht="24" customHeight="1" x14ac:dyDescent="0.25">
      <c r="A65" s="10">
        <v>21</v>
      </c>
      <c r="B65" s="13">
        <f>(B$6*'Placement lift fixe-grue-echafa'!$A65)</f>
        <v>244.01999999999998</v>
      </c>
      <c r="C65" s="13">
        <f>(C$6*'Placement lift fixe-grue-echafa'!$A65)</f>
        <v>1537.2</v>
      </c>
      <c r="D65" s="13">
        <f>(D$6*'Placement lift fixe-grue-echafa'!$A65)</f>
        <v>23.1</v>
      </c>
    </row>
    <row r="66" spans="1:4" ht="24" customHeight="1" x14ac:dyDescent="0.25">
      <c r="A66" s="11">
        <v>22</v>
      </c>
      <c r="B66" s="14">
        <f>(B$6*'Placement lift fixe-grue-echafa'!$A66)</f>
        <v>255.64</v>
      </c>
      <c r="C66" s="14">
        <f>(C$6*'Placement lift fixe-grue-echafa'!$A66)</f>
        <v>1610.4</v>
      </c>
      <c r="D66" s="14">
        <f>(D$6*'Placement lift fixe-grue-echafa'!$A66)</f>
        <v>24.200000000000003</v>
      </c>
    </row>
    <row r="67" spans="1:4" ht="24" customHeight="1" x14ac:dyDescent="0.25">
      <c r="A67" s="10">
        <v>23</v>
      </c>
      <c r="B67" s="13">
        <f>(B$6*'Placement lift fixe-grue-echafa'!$A67)</f>
        <v>267.26</v>
      </c>
      <c r="C67" s="13">
        <f>(C$6*'Placement lift fixe-grue-echafa'!$A67)</f>
        <v>1683.6000000000001</v>
      </c>
      <c r="D67" s="13">
        <f>(D$6*'Placement lift fixe-grue-echafa'!$A67)</f>
        <v>25.3</v>
      </c>
    </row>
    <row r="68" spans="1:4" ht="24" customHeight="1" x14ac:dyDescent="0.25">
      <c r="A68" s="11">
        <v>24</v>
      </c>
      <c r="B68" s="14">
        <f>(B$6*'Placement lift fixe-grue-echafa'!$A68)</f>
        <v>278.88</v>
      </c>
      <c r="C68" s="14">
        <f>(C$6*'Placement lift fixe-grue-echafa'!$A68)</f>
        <v>1756.8000000000002</v>
      </c>
      <c r="D68" s="14">
        <f>(D$6*'Placement lift fixe-grue-echafa'!$A68)</f>
        <v>26.400000000000002</v>
      </c>
    </row>
    <row r="69" spans="1:4" ht="24" customHeight="1" x14ac:dyDescent="0.25">
      <c r="A69" s="10">
        <v>25</v>
      </c>
      <c r="B69" s="13">
        <f>(B$6*'Placement lift fixe-grue-echafa'!$A69)</f>
        <v>290.5</v>
      </c>
      <c r="C69" s="13">
        <f>(C$6*'Placement lift fixe-grue-echafa'!$A69)</f>
        <v>1830</v>
      </c>
      <c r="D69" s="13">
        <f>(D$6*'Placement lift fixe-grue-echafa'!$A69)</f>
        <v>27.500000000000004</v>
      </c>
    </row>
    <row r="70" spans="1:4" ht="24" customHeight="1" x14ac:dyDescent="0.25">
      <c r="A70" s="11">
        <v>26</v>
      </c>
      <c r="B70" s="14">
        <f>(B$6*'Placement lift fixe-grue-echafa'!$A70)</f>
        <v>302.12</v>
      </c>
      <c r="C70" s="14">
        <f>(C$6*'Placement lift fixe-grue-echafa'!$A70)</f>
        <v>1903.2</v>
      </c>
      <c r="D70" s="14">
        <f>(D$6*'Placement lift fixe-grue-echafa'!$A70)</f>
        <v>28.6</v>
      </c>
    </row>
    <row r="71" spans="1:4" ht="24" customHeight="1" x14ac:dyDescent="0.25">
      <c r="A71" s="10">
        <v>27</v>
      </c>
      <c r="B71" s="13">
        <f>(B$6*'Placement lift fixe-grue-echafa'!$A71)</f>
        <v>313.73999999999995</v>
      </c>
      <c r="C71" s="13">
        <f>(C$6*'Placement lift fixe-grue-echafa'!$A71)</f>
        <v>1976.4</v>
      </c>
      <c r="D71" s="13">
        <f>(D$6*'Placement lift fixe-grue-echafa'!$A71)</f>
        <v>29.700000000000003</v>
      </c>
    </row>
    <row r="72" spans="1:4" ht="24" customHeight="1" x14ac:dyDescent="0.25">
      <c r="A72" s="11">
        <v>28</v>
      </c>
      <c r="B72" s="14">
        <f>(B$6*'Placement lift fixe-grue-echafa'!$A72)</f>
        <v>325.35999999999996</v>
      </c>
      <c r="C72" s="14">
        <f>(C$6*'Placement lift fixe-grue-echafa'!$A72)</f>
        <v>2049.6</v>
      </c>
      <c r="D72" s="14">
        <f>(D$6*'Placement lift fixe-grue-echafa'!$A72)</f>
        <v>30.800000000000004</v>
      </c>
    </row>
    <row r="73" spans="1:4" ht="24" customHeight="1" x14ac:dyDescent="0.25">
      <c r="A73" s="10">
        <v>29</v>
      </c>
      <c r="B73" s="13">
        <f>(B$6*'Placement lift fixe-grue-echafa'!$A73)</f>
        <v>336.97999999999996</v>
      </c>
      <c r="C73" s="13">
        <f>(C$6*'Placement lift fixe-grue-echafa'!$A73)</f>
        <v>2122.8000000000002</v>
      </c>
      <c r="D73" s="13">
        <f>(D$6*'Placement lift fixe-grue-echafa'!$A73)</f>
        <v>31.900000000000002</v>
      </c>
    </row>
    <row r="74" spans="1:4" ht="24" customHeight="1" x14ac:dyDescent="0.25">
      <c r="A74" s="11">
        <v>30</v>
      </c>
      <c r="B74" s="14">
        <f>(B$6*'Placement lift fixe-grue-echafa'!$A74)</f>
        <v>348.59999999999997</v>
      </c>
      <c r="C74" s="14">
        <f>(C$6*'Placement lift fixe-grue-echafa'!$A74)</f>
        <v>2196</v>
      </c>
      <c r="D74" s="14">
        <f>(D$6*'Placement lift fixe-grue-echafa'!$A74)</f>
        <v>33</v>
      </c>
    </row>
    <row r="75" spans="1:4" ht="24" customHeight="1" x14ac:dyDescent="0.25">
      <c r="A75" s="10">
        <v>31</v>
      </c>
      <c r="B75" s="13">
        <f>(B$6*'Placement lift fixe-grue-echafa'!$A75)</f>
        <v>360.21999999999997</v>
      </c>
      <c r="C75" s="13">
        <f>(C$6*'Placement lift fixe-grue-echafa'!$A75)</f>
        <v>2269.2000000000003</v>
      </c>
      <c r="D75" s="13">
        <f>(D$6*'Placement lift fixe-grue-echafa'!$A75)</f>
        <v>34.1</v>
      </c>
    </row>
  </sheetData>
  <mergeCells count="2">
    <mergeCell ref="A4:D4"/>
    <mergeCell ref="A42:D42"/>
  </mergeCells>
  <pageMargins left="0.7" right="0.7" top="0.75" bottom="0.75" header="0.3" footer="0.3"/>
  <pageSetup paperSize="9" scale="45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Stationnement</vt:lpstr>
      <vt:lpstr>Placement de container</vt:lpstr>
      <vt:lpstr>Placement lift fixe-grue-echafa</vt:lpstr>
      <vt:lpstr>Stationnement!Zone_d_impression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Danze</dc:creator>
  <cp:lastModifiedBy>Denis Danze</cp:lastModifiedBy>
  <cp:lastPrinted>2020-09-21T12:55:59Z</cp:lastPrinted>
  <dcterms:created xsi:type="dcterms:W3CDTF">2020-09-18T09:05:56Z</dcterms:created>
  <dcterms:modified xsi:type="dcterms:W3CDTF">2025-01-06T09:42:49Z</dcterms:modified>
</cp:coreProperties>
</file>