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\datas$\Support\COMMUNICATION\Johan\website\"/>
    </mc:Choice>
  </mc:AlternateContent>
  <xr:revisionPtr revIDLastSave="0" documentId="8_{C8D89DB7-9A46-4CF5-AD96-7995DF560BC9}" xr6:coauthVersionLast="47" xr6:coauthVersionMax="47" xr10:uidLastSave="{00000000-0000-0000-0000-000000000000}"/>
  <bookViews>
    <workbookView xWindow="-108" yWindow="-108" windowWidth="23256" windowHeight="12576" xr2:uid="{F55812F5-8C95-4C17-883C-4E1C1763B134}"/>
  </bookViews>
  <sheets>
    <sheet name="Stationnement" sheetId="1" r:id="rId1"/>
    <sheet name="Placement de container" sheetId="2" r:id="rId2"/>
    <sheet name="Lift fixe, grue, échaffaudage" sheetId="3" r:id="rId3"/>
    <sheet name="Placement d'un échafaudage" sheetId="4" r:id="rId4"/>
  </sheets>
  <definedNames>
    <definedName name="_xlnm.Print_Area" localSheetId="0">Stationnement!$A$4:$J$39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4" l="1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B43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7" i="4"/>
  <c r="B45" i="2" l="1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C44" i="2"/>
  <c r="D44" i="2"/>
  <c r="E44" i="2"/>
  <c r="F44" i="2"/>
  <c r="G44" i="2"/>
  <c r="H44" i="2"/>
  <c r="I44" i="2"/>
  <c r="J44" i="2"/>
  <c r="B44" i="2"/>
  <c r="B44" i="1"/>
  <c r="B45" i="1" s="1"/>
  <c r="C43" i="1"/>
  <c r="D43" i="1" s="1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C45" i="3"/>
  <c r="B45" i="3"/>
  <c r="B46" i="1" l="1"/>
  <c r="C45" i="1"/>
  <c r="D45" i="1" s="1"/>
  <c r="C44" i="1"/>
  <c r="D44" i="1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B47" i="1" l="1"/>
  <c r="C46" i="1"/>
  <c r="D46" i="1" s="1"/>
  <c r="B6" i="1"/>
  <c r="C6" i="1"/>
  <c r="D6" i="1" s="1"/>
  <c r="B48" i="1" l="1"/>
  <c r="C47" i="1"/>
  <c r="D47" i="1" s="1"/>
  <c r="J37" i="2"/>
  <c r="I37" i="2"/>
  <c r="C35" i="2"/>
  <c r="I29" i="2"/>
  <c r="B28" i="2"/>
  <c r="E25" i="2"/>
  <c r="G23" i="2"/>
  <c r="I21" i="2"/>
  <c r="B20" i="2"/>
  <c r="C19" i="2"/>
  <c r="E17" i="2"/>
  <c r="G15" i="2"/>
  <c r="J12" i="2"/>
  <c r="F37" i="2"/>
  <c r="E37" i="2"/>
  <c r="F36" i="2"/>
  <c r="D37" i="2"/>
  <c r="E36" i="2"/>
  <c r="F35" i="2"/>
  <c r="G34" i="2"/>
  <c r="H33" i="2"/>
  <c r="I32" i="2"/>
  <c r="J31" i="2"/>
  <c r="B31" i="2"/>
  <c r="C30" i="2"/>
  <c r="D29" i="2"/>
  <c r="E28" i="2"/>
  <c r="F27" i="2"/>
  <c r="G26" i="2"/>
  <c r="H25" i="2"/>
  <c r="I24" i="2"/>
  <c r="J23" i="2"/>
  <c r="B23" i="2"/>
  <c r="C22" i="2"/>
  <c r="D21" i="2"/>
  <c r="E20" i="2"/>
  <c r="F19" i="2"/>
  <c r="C37" i="2"/>
  <c r="D36" i="2"/>
  <c r="E35" i="2"/>
  <c r="F34" i="2"/>
  <c r="G33" i="2"/>
  <c r="H32" i="2"/>
  <c r="I31" i="2"/>
  <c r="J30" i="2"/>
  <c r="B30" i="2"/>
  <c r="C29" i="2"/>
  <c r="D28" i="2"/>
  <c r="E27" i="2"/>
  <c r="F26" i="2"/>
  <c r="G25" i="2"/>
  <c r="H24" i="2"/>
  <c r="I23" i="2"/>
  <c r="J22" i="2"/>
  <c r="B22" i="2"/>
  <c r="C21" i="2"/>
  <c r="D20" i="2"/>
  <c r="E19" i="2"/>
  <c r="F18" i="2"/>
  <c r="G17" i="2"/>
  <c r="H16" i="2"/>
  <c r="I15" i="2"/>
  <c r="J14" i="2"/>
  <c r="B14" i="2"/>
  <c r="C13" i="2"/>
  <c r="D12" i="2"/>
  <c r="E11" i="2"/>
  <c r="F10" i="2"/>
  <c r="G9" i="2"/>
  <c r="H8" i="2"/>
  <c r="I7" i="2"/>
  <c r="B37" i="2"/>
  <c r="C36" i="2"/>
  <c r="D35" i="2"/>
  <c r="E34" i="2"/>
  <c r="F33" i="2"/>
  <c r="G32" i="2"/>
  <c r="H31" i="2"/>
  <c r="I30" i="2"/>
  <c r="J29" i="2"/>
  <c r="B29" i="2"/>
  <c r="C28" i="2"/>
  <c r="D27" i="2"/>
  <c r="E26" i="2"/>
  <c r="F25" i="2"/>
  <c r="G24" i="2"/>
  <c r="H23" i="2"/>
  <c r="I22" i="2"/>
  <c r="J21" i="2"/>
  <c r="B21" i="2"/>
  <c r="C20" i="2"/>
  <c r="D19" i="2"/>
  <c r="E18" i="2"/>
  <c r="F17" i="2"/>
  <c r="G16" i="2"/>
  <c r="H15" i="2"/>
  <c r="I14" i="2"/>
  <c r="J13" i="2"/>
  <c r="B13" i="2"/>
  <c r="C12" i="2"/>
  <c r="D11" i="2"/>
  <c r="E10" i="2"/>
  <c r="F9" i="2"/>
  <c r="G8" i="2"/>
  <c r="H7" i="2"/>
  <c r="J36" i="2"/>
  <c r="B36" i="2"/>
  <c r="D34" i="2"/>
  <c r="E33" i="2"/>
  <c r="F32" i="2"/>
  <c r="G31" i="2"/>
  <c r="H30" i="2"/>
  <c r="J28" i="2"/>
  <c r="C27" i="2"/>
  <c r="D26" i="2"/>
  <c r="F24" i="2"/>
  <c r="H22" i="2"/>
  <c r="J20" i="2"/>
  <c r="D18" i="2"/>
  <c r="F16" i="2"/>
  <c r="H14" i="2"/>
  <c r="I13" i="2"/>
  <c r="H37" i="2"/>
  <c r="G35" i="2"/>
  <c r="I33" i="2"/>
  <c r="B32" i="2"/>
  <c r="D30" i="2"/>
  <c r="F28" i="2"/>
  <c r="H26" i="2"/>
  <c r="J24" i="2"/>
  <c r="C23" i="2"/>
  <c r="E21" i="2"/>
  <c r="G19" i="2"/>
  <c r="J17" i="2"/>
  <c r="E16" i="2"/>
  <c r="C15" i="2"/>
  <c r="G13" i="2"/>
  <c r="E12" i="2"/>
  <c r="B11" i="2"/>
  <c r="J9" i="2"/>
  <c r="I8" i="2"/>
  <c r="F7" i="2"/>
  <c r="G37" i="2"/>
  <c r="B35" i="2"/>
  <c r="D33" i="2"/>
  <c r="F31" i="2"/>
  <c r="H29" i="2"/>
  <c r="J27" i="2"/>
  <c r="C26" i="2"/>
  <c r="E24" i="2"/>
  <c r="G22" i="2"/>
  <c r="I20" i="2"/>
  <c r="B19" i="2"/>
  <c r="I17" i="2"/>
  <c r="B15" i="2"/>
  <c r="F13" i="2"/>
  <c r="J10" i="2"/>
  <c r="E7" i="2"/>
  <c r="H27" i="2"/>
  <c r="E22" i="2"/>
  <c r="D13" i="2"/>
  <c r="D8" i="2"/>
  <c r="I36" i="2"/>
  <c r="J34" i="2"/>
  <c r="C33" i="2"/>
  <c r="E31" i="2"/>
  <c r="G29" i="2"/>
  <c r="I27" i="2"/>
  <c r="B26" i="2"/>
  <c r="D24" i="2"/>
  <c r="F22" i="2"/>
  <c r="H20" i="2"/>
  <c r="J18" i="2"/>
  <c r="H17" i="2"/>
  <c r="C16" i="2"/>
  <c r="G14" i="2"/>
  <c r="E13" i="2"/>
  <c r="J11" i="2"/>
  <c r="I10" i="2"/>
  <c r="H9" i="2"/>
  <c r="E8" i="2"/>
  <c r="D7" i="2"/>
  <c r="H36" i="2"/>
  <c r="J25" i="2"/>
  <c r="G20" i="2"/>
  <c r="I11" i="2"/>
  <c r="C7" i="2"/>
  <c r="G36" i="2"/>
  <c r="H34" i="2"/>
  <c r="J32" i="2"/>
  <c r="C31" i="2"/>
  <c r="E29" i="2"/>
  <c r="G27" i="2"/>
  <c r="I25" i="2"/>
  <c r="B24" i="2"/>
  <c r="D22" i="2"/>
  <c r="F20" i="2"/>
  <c r="H18" i="2"/>
  <c r="C17" i="2"/>
  <c r="J15" i="2"/>
  <c r="E14" i="2"/>
  <c r="I12" i="2"/>
  <c r="H11" i="2"/>
  <c r="G10" i="2"/>
  <c r="D9" i="2"/>
  <c r="C8" i="2"/>
  <c r="B7" i="2"/>
  <c r="F15" i="2"/>
  <c r="H12" i="2"/>
  <c r="D10" i="2"/>
  <c r="B8" i="2"/>
  <c r="J7" i="2"/>
  <c r="B33" i="2"/>
  <c r="D17" i="2"/>
  <c r="E9" i="2"/>
  <c r="J35" i="2"/>
  <c r="C34" i="2"/>
  <c r="E32" i="2"/>
  <c r="G30" i="2"/>
  <c r="I28" i="2"/>
  <c r="B27" i="2"/>
  <c r="D25" i="2"/>
  <c r="F23" i="2"/>
  <c r="H21" i="2"/>
  <c r="J19" i="2"/>
  <c r="G18" i="2"/>
  <c r="B17" i="2"/>
  <c r="D14" i="2"/>
  <c r="G11" i="2"/>
  <c r="C9" i="2"/>
  <c r="I9" i="2"/>
  <c r="D31" i="2"/>
  <c r="I18" i="2"/>
  <c r="I35" i="2"/>
  <c r="B34" i="2"/>
  <c r="D32" i="2"/>
  <c r="F30" i="2"/>
  <c r="H28" i="2"/>
  <c r="J26" i="2"/>
  <c r="C25" i="2"/>
  <c r="E23" i="2"/>
  <c r="G21" i="2"/>
  <c r="I19" i="2"/>
  <c r="C18" i="2"/>
  <c r="J16" i="2"/>
  <c r="E15" i="2"/>
  <c r="C14" i="2"/>
  <c r="G12" i="2"/>
  <c r="F11" i="2"/>
  <c r="C10" i="2"/>
  <c r="B9" i="2"/>
  <c r="I34" i="2"/>
  <c r="F14" i="2"/>
  <c r="H35" i="2"/>
  <c r="J33" i="2"/>
  <c r="C32" i="2"/>
  <c r="E30" i="2"/>
  <c r="G28" i="2"/>
  <c r="I26" i="2"/>
  <c r="B25" i="2"/>
  <c r="D23" i="2"/>
  <c r="F21" i="2"/>
  <c r="H19" i="2"/>
  <c r="B18" i="2"/>
  <c r="I16" i="2"/>
  <c r="D15" i="2"/>
  <c r="H13" i="2"/>
  <c r="F12" i="2"/>
  <c r="C11" i="2"/>
  <c r="B10" i="2"/>
  <c r="J8" i="2"/>
  <c r="G7" i="2"/>
  <c r="D16" i="2"/>
  <c r="B12" i="2"/>
  <c r="F8" i="2"/>
  <c r="F29" i="2"/>
  <c r="C24" i="2"/>
  <c r="B16" i="2"/>
  <c r="H10" i="2"/>
  <c r="B7" i="1"/>
  <c r="C48" i="1" l="1"/>
  <c r="D48" i="1" s="1"/>
  <c r="B49" i="1"/>
  <c r="B8" i="1"/>
  <c r="C7" i="1"/>
  <c r="D7" i="1" s="1"/>
  <c r="B50" i="1" l="1"/>
  <c r="C49" i="1"/>
  <c r="D49" i="1" s="1"/>
  <c r="C8" i="1"/>
  <c r="D8" i="1" s="1"/>
  <c r="B9" i="1"/>
  <c r="B51" i="1" l="1"/>
  <c r="C50" i="1"/>
  <c r="D50" i="1" s="1"/>
  <c r="B10" i="1"/>
  <c r="C9" i="1"/>
  <c r="D9" i="1" s="1"/>
  <c r="C51" i="1" l="1"/>
  <c r="D51" i="1" s="1"/>
  <c r="B52" i="1"/>
  <c r="B11" i="1"/>
  <c r="C10" i="1"/>
  <c r="D10" i="1" s="1"/>
  <c r="B53" i="1" l="1"/>
  <c r="C52" i="1"/>
  <c r="D52" i="1" s="1"/>
  <c r="B12" i="1"/>
  <c r="C11" i="1"/>
  <c r="D11" i="1" s="1"/>
  <c r="B54" i="1" l="1"/>
  <c r="C53" i="1"/>
  <c r="D53" i="1" s="1"/>
  <c r="B13" i="1"/>
  <c r="C12" i="1"/>
  <c r="D12" i="1" s="1"/>
  <c r="B55" i="1" l="1"/>
  <c r="C54" i="1"/>
  <c r="D54" i="1" s="1"/>
  <c r="B14" i="1"/>
  <c r="C13" i="1"/>
  <c r="D13" i="1" s="1"/>
  <c r="B56" i="1" l="1"/>
  <c r="C55" i="1"/>
  <c r="D55" i="1" s="1"/>
  <c r="C14" i="1"/>
  <c r="D14" i="1" s="1"/>
  <c r="B15" i="1"/>
  <c r="C56" i="1" l="1"/>
  <c r="D56" i="1" s="1"/>
  <c r="B57" i="1"/>
  <c r="C15" i="1"/>
  <c r="D15" i="1" s="1"/>
  <c r="B16" i="1"/>
  <c r="B58" i="1" l="1"/>
  <c r="C57" i="1"/>
  <c r="D57" i="1" s="1"/>
  <c r="C16" i="1"/>
  <c r="D16" i="1" s="1"/>
  <c r="B17" i="1"/>
  <c r="B59" i="1" l="1"/>
  <c r="C58" i="1"/>
  <c r="D58" i="1" s="1"/>
  <c r="C17" i="1"/>
  <c r="D17" i="1" s="1"/>
  <c r="B18" i="1"/>
  <c r="C59" i="1" l="1"/>
  <c r="D59" i="1" s="1"/>
  <c r="B60" i="1"/>
  <c r="B19" i="1"/>
  <c r="C18" i="1"/>
  <c r="D18" i="1" s="1"/>
  <c r="B61" i="1" l="1"/>
  <c r="C60" i="1"/>
  <c r="D60" i="1" s="1"/>
  <c r="B20" i="1"/>
  <c r="C19" i="1"/>
  <c r="D19" i="1" s="1"/>
  <c r="B62" i="1" l="1"/>
  <c r="C61" i="1"/>
  <c r="D61" i="1" s="1"/>
  <c r="C20" i="1"/>
  <c r="D20" i="1" s="1"/>
  <c r="B21" i="1"/>
  <c r="B63" i="1" l="1"/>
  <c r="C62" i="1"/>
  <c r="D62" i="1" s="1"/>
  <c r="C21" i="1"/>
  <c r="D21" i="1" s="1"/>
  <c r="B22" i="1"/>
  <c r="B64" i="1" l="1"/>
  <c r="C63" i="1"/>
  <c r="D63" i="1" s="1"/>
  <c r="C22" i="1"/>
  <c r="D22" i="1" s="1"/>
  <c r="B23" i="1"/>
  <c r="C64" i="1" l="1"/>
  <c r="D64" i="1" s="1"/>
  <c r="B65" i="1"/>
  <c r="B24" i="1"/>
  <c r="C23" i="1"/>
  <c r="D23" i="1" s="1"/>
  <c r="C65" i="1" l="1"/>
  <c r="D65" i="1" s="1"/>
  <c r="B66" i="1"/>
  <c r="B25" i="1"/>
  <c r="C24" i="1"/>
  <c r="D24" i="1" s="1"/>
  <c r="B67" i="1" l="1"/>
  <c r="C66" i="1"/>
  <c r="D66" i="1" s="1"/>
  <c r="B26" i="1"/>
  <c r="C25" i="1"/>
  <c r="D25" i="1" s="1"/>
  <c r="C67" i="1" l="1"/>
  <c r="D67" i="1" s="1"/>
  <c r="B68" i="1"/>
  <c r="B27" i="1"/>
  <c r="C26" i="1"/>
  <c r="D26" i="1" s="1"/>
  <c r="B69" i="1" l="1"/>
  <c r="C68" i="1"/>
  <c r="D68" i="1" s="1"/>
  <c r="B28" i="1"/>
  <c r="C27" i="1"/>
  <c r="D27" i="1" s="1"/>
  <c r="B70" i="1" l="1"/>
  <c r="C69" i="1"/>
  <c r="D69" i="1" s="1"/>
  <c r="B29" i="1"/>
  <c r="C28" i="1"/>
  <c r="D28" i="1" s="1"/>
  <c r="B71" i="1" l="1"/>
  <c r="C70" i="1"/>
  <c r="D70" i="1" s="1"/>
  <c r="B30" i="1"/>
  <c r="C29" i="1"/>
  <c r="D29" i="1" s="1"/>
  <c r="B72" i="1" l="1"/>
  <c r="C71" i="1"/>
  <c r="D71" i="1" s="1"/>
  <c r="C30" i="1"/>
  <c r="D30" i="1" s="1"/>
  <c r="B31" i="1"/>
  <c r="C72" i="1" l="1"/>
  <c r="D72" i="1" s="1"/>
  <c r="B73" i="1"/>
  <c r="C73" i="1" s="1"/>
  <c r="D73" i="1" s="1"/>
  <c r="C31" i="1"/>
  <c r="D31" i="1" s="1"/>
  <c r="B32" i="1"/>
  <c r="C32" i="1" l="1"/>
  <c r="D32" i="1" s="1"/>
  <c r="B33" i="1"/>
  <c r="C33" i="1" l="1"/>
  <c r="D33" i="1" s="1"/>
  <c r="B34" i="1"/>
  <c r="B35" i="1" l="1"/>
  <c r="C34" i="1"/>
  <c r="D34" i="1" s="1"/>
  <c r="B36" i="1" l="1"/>
  <c r="C36" i="1" s="1"/>
  <c r="D36" i="1" s="1"/>
  <c r="C35" i="1"/>
  <c r="D35" i="1" s="1"/>
</calcChain>
</file>

<file path=xl/sharedStrings.xml><?xml version="1.0" encoding="utf-8"?>
<sst xmlns="http://schemas.openxmlformats.org/spreadsheetml/2006/main" count="161" uniqueCount="83">
  <si>
    <t>20m</t>
  </si>
  <si>
    <t>40m</t>
  </si>
  <si>
    <t>60m</t>
  </si>
  <si>
    <t>2 jours</t>
  </si>
  <si>
    <t>1 jour</t>
  </si>
  <si>
    <t>3 jours</t>
  </si>
  <si>
    <t>4 jours</t>
  </si>
  <si>
    <t>5 jours</t>
  </si>
  <si>
    <t>6 jours</t>
  </si>
  <si>
    <t>7 jours</t>
  </si>
  <si>
    <t>8 jours</t>
  </si>
  <si>
    <t>9 jours</t>
  </si>
  <si>
    <t>10 jours</t>
  </si>
  <si>
    <t>11 jours</t>
  </si>
  <si>
    <t>12 jours</t>
  </si>
  <si>
    <t>13 jours</t>
  </si>
  <si>
    <t>14 jours</t>
  </si>
  <si>
    <t>15 jours</t>
  </si>
  <si>
    <t>16 jours</t>
  </si>
  <si>
    <t>17 jours</t>
  </si>
  <si>
    <t>18 jours</t>
  </si>
  <si>
    <t>19 jours</t>
  </si>
  <si>
    <t>20 jours</t>
  </si>
  <si>
    <t>21 jours</t>
  </si>
  <si>
    <t>22 jours</t>
  </si>
  <si>
    <t>23 jours</t>
  </si>
  <si>
    <t>24 jours</t>
  </si>
  <si>
    <t>25 jours</t>
  </si>
  <si>
    <t>26 jours</t>
  </si>
  <si>
    <t>27 jours</t>
  </si>
  <si>
    <t>28 jours</t>
  </si>
  <si>
    <t>29 jours</t>
  </si>
  <si>
    <t>30 jours</t>
  </si>
  <si>
    <t>31 jours</t>
  </si>
  <si>
    <t>Colonne1</t>
  </si>
  <si>
    <t>TARIFICATION CONTAINER</t>
  </si>
  <si>
    <t>Tarification stationnement interdit</t>
  </si>
  <si>
    <t>jour / m³</t>
  </si>
  <si>
    <t>Mètre cubage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</si>
  <si>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</si>
  <si>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</si>
  <si>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</si>
  <si>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</si>
  <si>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</si>
  <si>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</si>
  <si>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</si>
  <si>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</si>
  <si>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</si>
  <si>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Lift fixe</t>
  </si>
  <si>
    <t>Grue</t>
  </si>
  <si>
    <r>
      <t xml:space="preserve">nbr jour / </t>
    </r>
    <r>
      <rPr>
        <b/>
        <i/>
        <sz val="11"/>
        <color theme="0" tint="-0.249977111117893"/>
        <rFont val="Calibri"/>
        <family val="2"/>
        <scheme val="minor"/>
      </rPr>
      <t>prix par jour</t>
    </r>
  </si>
  <si>
    <t>Prolongation d'un lift fixe / grue ou echaffaudage</t>
  </si>
  <si>
    <t>Prolongation stationnement interdit</t>
  </si>
  <si>
    <t>PROLONGATION CONTAINER</t>
  </si>
  <si>
    <t>Méthode de calcul</t>
  </si>
  <si>
    <t>75,40€ + (14,21€ * le nombre de jour )</t>
  </si>
  <si>
    <t>75,40€ + 14,21 (distance supplémentaire) + (14,21*nombre de jour)</t>
  </si>
  <si>
    <t>75,40€ + (14,21*2 distance supplémantaire) + (14,21€ * nombre de jour)</t>
  </si>
  <si>
    <t>14,21€ * nombre de jour</t>
  </si>
  <si>
    <t xml:space="preserve">14,21+14,21 nombre de jour </t>
  </si>
  <si>
    <t>14,21€ + 14,21€ + 14,21 * nombre de jour</t>
  </si>
  <si>
    <t>75,40€ + ((0,95*nombre de m³) * nombre de jour)</t>
  </si>
  <si>
    <t>(0,95*nombre de m³) * nombre de jour</t>
  </si>
  <si>
    <t>Placement d'un lift fixe / grue</t>
  </si>
  <si>
    <t>10,52 * nombre de jour</t>
  </si>
  <si>
    <t>66,30 * nombre de jour</t>
  </si>
  <si>
    <t>75,40€ + (10,52 * nombre de jour)</t>
  </si>
  <si>
    <t>75,40€ + (66,30 * nombre de jour)</t>
  </si>
  <si>
    <t>TARIFICATION échafaudage</t>
  </si>
  <si>
    <t>75,40 + (1€/M² et par jour)</t>
  </si>
  <si>
    <t>jour / m²</t>
  </si>
  <si>
    <t>Mètre carré</t>
  </si>
  <si>
    <t>5</t>
  </si>
  <si>
    <t>7</t>
  </si>
  <si>
    <t>9</t>
  </si>
  <si>
    <t>11</t>
  </si>
  <si>
    <t>13</t>
  </si>
  <si>
    <t>14</t>
  </si>
  <si>
    <t>15</t>
  </si>
  <si>
    <t>16</t>
  </si>
  <si>
    <t>17</t>
  </si>
  <si>
    <t>19</t>
  </si>
  <si>
    <t>Prolongation échafaudage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</si>
</sst>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164" fontId="0" fillId="0" borderId="0" xfId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0" fontId="0" fillId="0" borderId="0" xfId="0" quotePrefix="1"/>
    <xf numFmtId="164" fontId="8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164" fontId="1" fillId="2" borderId="3" xfId="1" applyFont="1" applyFill="1" applyBorder="1" applyAlignment="1">
      <alignment horizontal="center"/>
    </xf>
    <xf numFmtId="164" fontId="1" fillId="0" borderId="3" xfId="1" applyFont="1" applyBorder="1" applyAlignment="1">
      <alignment horizontal="center"/>
    </xf>
    <xf numFmtId="164" fontId="6" fillId="0" borderId="0" xfId="4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4" fillId="0" borderId="1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</cellXfs>
  <cellStyles count="5">
    <cellStyle name="Kop 1" xfId="2" builtinId="16"/>
    <cellStyle name="Kop 2" xfId="3" builtinId="17"/>
    <cellStyle name="Standaard" xfId="0" builtinId="0"/>
    <cellStyle name="Valuta" xfId="1" builtinId="4"/>
    <cellStyle name="Verklarende tekst" xfId="4" builtinId="53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5:D37" totalsRowShown="0" headerRowDxfId="73" dataDxfId="72">
  <autoFilter ref="A5:D37" xr:uid="{D0DFC3F3-F2E0-46B7-9390-EF739F6A7AA7}"/>
  <tableColumns count="4">
    <tableColumn id="1" xr3:uid="{A4EB998F-90C1-4144-97E0-D3F278A5F852}" name="Colonne1" dataDxfId="71"/>
    <tableColumn id="2" xr3:uid="{9C4D1DD7-3C1A-48C6-BB47-F836854ADE50}" name="20m" dataDxfId="70"/>
    <tableColumn id="3" xr3:uid="{12C7E1CA-73B4-4D15-A2B5-8309669C3E6E}" name="40m" dataDxfId="69"/>
    <tableColumn id="4" xr3:uid="{A1D92390-4DE4-455D-BF49-F984918F8D04}" name="60m" dataDxfId="6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42:D74" totalsRowShown="0" headerRowDxfId="67" dataDxfId="66">
  <autoFilter ref="A42:D74" xr:uid="{1987C242-312A-4E17-BC74-4736711F530F}"/>
  <tableColumns count="4">
    <tableColumn id="1" xr3:uid="{89490A27-C52E-4E04-90AE-813270DDD10B}" name="Colonne1" dataDxfId="65"/>
    <tableColumn id="2" xr3:uid="{FF4AD0DC-D874-4465-98C3-E0B1F41C6764}" name="20m" dataDxfId="64"/>
    <tableColumn id="3" xr3:uid="{66F04BD9-0E4B-4EAE-8779-9BD3FEDC1D85}" name="40m" dataDxfId="63"/>
    <tableColumn id="4" xr3:uid="{B4962C89-B17B-43D3-B6BF-A31F9152143E}" name="60m" dataDxfId="6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J37" totalsRowShown="0" headerRowDxfId="61" dataDxfId="60">
  <autoFilter ref="A6:J37" xr:uid="{A18D15EE-E153-49FB-B1C2-669321B011A2}"/>
  <tableColumns count="10">
    <tableColumn id="1" xr3:uid="{C03458E1-AE13-45D0-A5C4-8DAB4FF40764}" name="jour / m³" dataDxfId="59"/>
    <tableColumn id="2" xr3:uid="{3F2FA2FC-081F-4292-B32C-1F77A826F0EC}" name="6" dataDxfId="58">
      <calculatedColumnFormula>Stationnement!$B$6+(B$6*$A7*0.95)</calculatedColumnFormula>
    </tableColumn>
    <tableColumn id="3" xr3:uid="{168025B0-00B5-477B-963C-938C6CB9FFF5}" name="8" dataDxfId="57">
      <calculatedColumnFormula>Stationnement!$B$6+(C$6*$A7*0.95)</calculatedColumnFormula>
    </tableColumn>
    <tableColumn id="4" xr3:uid="{0796CAD3-B16A-48AA-9E0F-8893E1936553}" name="10" dataDxfId="56">
      <calculatedColumnFormula>Stationnement!$B$6+(D$6*$A7*0.95)</calculatedColumnFormula>
    </tableColumn>
    <tableColumn id="5" xr3:uid="{49752E7C-B383-41B2-92F6-F9575C6F85BD}" name="12" dataDxfId="55">
      <calculatedColumnFormula>Stationnement!$B$6+(E$6*$A7*0.95)</calculatedColumnFormula>
    </tableColumn>
    <tableColumn id="6" xr3:uid="{3C42BC18-264A-4B17-B734-80177963098C}" name="18" dataDxfId="54">
      <calculatedColumnFormula>Stationnement!$B$6+(F$6*$A7*0.95)</calculatedColumnFormula>
    </tableColumn>
    <tableColumn id="7" xr3:uid="{2C1EC7AC-11FA-45B4-84B4-28F92A506FFC}" name="20" dataDxfId="53">
      <calculatedColumnFormula>Stationnement!$B$6+(G$6*$A7*0.95)</calculatedColumnFormula>
    </tableColumn>
    <tableColumn id="8" xr3:uid="{D61DAC3F-D481-42B8-8376-8F907198F091}" name="25" dataDxfId="52">
      <calculatedColumnFormula>Stationnement!$B$6+(H$6*$A7*0.95)</calculatedColumnFormula>
    </tableColumn>
    <tableColumn id="9" xr3:uid="{7A51C52C-1645-4D03-92D5-B785B2F63380}" name="30" dataDxfId="51">
      <calculatedColumnFormula>Stationnement!$B$6+(I$6*$A7*0.95)</calculatedColumnFormula>
    </tableColumn>
    <tableColumn id="10" xr3:uid="{FB7DA433-12C0-479E-AE2B-E99B2D691BCD}" name="40" dataDxfId="50">
      <calculatedColumnFormula>Stationnement!$B$6+(J$6*$A7*0.95)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49" dataDxfId="48">
  <autoFilter ref="A43:J74" xr:uid="{DCFDE009-74EB-41E1-96E7-ED15A4C7F617}"/>
  <tableColumns count="10">
    <tableColumn id="1" xr3:uid="{73001005-B57A-40D8-95EF-55FEF512D606}" name="jour / m³" dataDxfId="47"/>
    <tableColumn id="2" xr3:uid="{B3C5920A-0EF4-48D7-9555-AD7FA79C0A13}" name="6" dataDxfId="46">
      <calculatedColumnFormula>(B$6*$A44*0.95)</calculatedColumnFormula>
    </tableColumn>
    <tableColumn id="3" xr3:uid="{6177716A-4046-47BA-88B5-E40E507C04D9}" name="8" dataDxfId="45">
      <calculatedColumnFormula>(C$6*$A44*0.95)</calculatedColumnFormula>
    </tableColumn>
    <tableColumn id="4" xr3:uid="{6D8BCBDC-2F27-4774-B02B-9A0F6A1590C3}" name="10" dataDxfId="44">
      <calculatedColumnFormula>(D$6*$A44*0.95)</calculatedColumnFormula>
    </tableColumn>
    <tableColumn id="5" xr3:uid="{8D5A440F-9B00-45FA-8842-2A1B58E5008F}" name="12" dataDxfId="43">
      <calculatedColumnFormula>(E$6*$A44*0.95)</calculatedColumnFormula>
    </tableColumn>
    <tableColumn id="6" xr3:uid="{7AF1AEC7-32A2-4B09-8E65-07955B1C0357}" name="18" dataDxfId="42">
      <calculatedColumnFormula>(F$6*$A44*0.95)</calculatedColumnFormula>
    </tableColumn>
    <tableColumn id="7" xr3:uid="{A34EB19F-3293-4205-BF69-2673C521666E}" name="20" dataDxfId="41">
      <calculatedColumnFormula>(G$6*$A44*0.95)</calculatedColumnFormula>
    </tableColumn>
    <tableColumn id="8" xr3:uid="{E6087A3D-DF32-4FE0-8B04-EDF35AF28E25}" name="25" dataDxfId="40">
      <calculatedColumnFormula>(H$6*$A44*0.95)</calculatedColumnFormula>
    </tableColumn>
    <tableColumn id="9" xr3:uid="{4D99FA44-59E7-4C57-BE93-8E929E035219}" name="30" dataDxfId="39">
      <calculatedColumnFormula>(I$6*$A44*0.95)</calculatedColumnFormula>
    </tableColumn>
    <tableColumn id="10" xr3:uid="{23DF13DD-609F-4953-B6EB-2CA4560B93E7}" name="40" dataDxfId="38">
      <calculatedColumnFormula>(J$6*$A44*0.95)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76811B-A4D3-46FE-8847-87085EF0019D}" name="Tableau26" displayName="Tableau26" ref="A6:Q37" totalsRowShown="0" headerRowDxfId="37" dataDxfId="36">
  <autoFilter ref="A6:Q37" xr:uid="{538B02C5-EE88-4BD2-9ADD-7E128FA51CE8}"/>
  <tableColumns count="17">
    <tableColumn id="1" xr3:uid="{10FBBE6F-0C42-44E9-A0C4-A9E8C14B6D9A}" name="jour / m²" dataDxfId="35"/>
    <tableColumn id="2" xr3:uid="{7F25058E-F5E1-4F3E-8375-5354DDF2C7AC}" name="5" dataDxfId="34">
      <calculatedColumnFormula>75.4+($A7*B$6)</calculatedColumnFormula>
    </tableColumn>
    <tableColumn id="3" xr3:uid="{5BE3FCA4-0086-4A5A-BF4D-C6F74E6FBCF4}" name="6" dataDxfId="33">
      <calculatedColumnFormula>75.4+($A7*C$6)</calculatedColumnFormula>
    </tableColumn>
    <tableColumn id="4" xr3:uid="{D60F0A4C-3CD2-4A7C-A295-B16633EF4BCB}" name="7" dataDxfId="32">
      <calculatedColumnFormula>75.4+($A7*D$6)</calculatedColumnFormula>
    </tableColumn>
    <tableColumn id="5" xr3:uid="{040FA103-3EB5-47A4-8682-B73EBBF4B01C}" name="8" dataDxfId="31">
      <calculatedColumnFormula>75.4+($A7*E$6)</calculatedColumnFormula>
    </tableColumn>
    <tableColumn id="6" xr3:uid="{5C2736C5-0256-4485-9D15-D760E51CE771}" name="9" dataDxfId="30">
      <calculatedColumnFormula>75.4+($A7*F$6)</calculatedColumnFormula>
    </tableColumn>
    <tableColumn id="7" xr3:uid="{DE35F07B-7366-4AFB-89ED-E9A8C9824E2E}" name="10" dataDxfId="29">
      <calculatedColumnFormula>75.4+($A7*G$6)</calculatedColumnFormula>
    </tableColumn>
    <tableColumn id="8" xr3:uid="{6B8B563B-FDA8-4C94-9609-64C45FE376DF}" name="11" dataDxfId="28">
      <calculatedColumnFormula>75.4+($A7*H$6)</calculatedColumnFormula>
    </tableColumn>
    <tableColumn id="9" xr3:uid="{78CF2D6C-31A8-4983-9E45-DC608F57252D}" name="12" dataDxfId="27">
      <calculatedColumnFormula>75.4+($A7*I$6)</calculatedColumnFormula>
    </tableColumn>
    <tableColumn id="10" xr3:uid="{36E7D702-3F57-4AF1-A7DB-94FF46AF95BC}" name="13" dataDxfId="26">
      <calculatedColumnFormula>75.4+($A7*J$6)</calculatedColumnFormula>
    </tableColumn>
    <tableColumn id="11" xr3:uid="{EE22B7BD-2B62-4BFA-8C97-E876EC57C1D8}" name="14" dataDxfId="25">
      <calculatedColumnFormula>75.4+($A7*K$6)</calculatedColumnFormula>
    </tableColumn>
    <tableColumn id="12" xr3:uid="{2188BF5C-28ED-42F3-89A8-5CA4B02628AE}" name="15" dataDxfId="24">
      <calculatedColumnFormula>75.4+($A7*L$6)</calculatedColumnFormula>
    </tableColumn>
    <tableColumn id="13" xr3:uid="{838D569E-31AE-49A0-9A1A-4F2D2AAB9F69}" name="16" dataDxfId="23">
      <calculatedColumnFormula>75.4+($A7*M$6)</calculatedColumnFormula>
    </tableColumn>
    <tableColumn id="14" xr3:uid="{019958BF-74CF-4930-A32F-8C708E9EDE0C}" name="17" dataDxfId="22">
      <calculatedColumnFormula>75.4+($A7*N$6)</calculatedColumnFormula>
    </tableColumn>
    <tableColumn id="15" xr3:uid="{13C77F5A-F548-4EA7-889C-F1AB9B64033B}" name="18" dataDxfId="21">
      <calculatedColumnFormula>75.4+($A7*O$6)</calculatedColumnFormula>
    </tableColumn>
    <tableColumn id="16" xr3:uid="{EB113A6E-1DF9-457F-B6AD-CABBEC9F39C0}" name="19" dataDxfId="20">
      <calculatedColumnFormula>75.4+($A7*P$6)</calculatedColumnFormula>
    </tableColumn>
    <tableColumn id="17" xr3:uid="{AAB3276A-F94E-46A5-ADBD-5F76F0DF147C}" name="20" dataDxfId="19">
      <calculatedColumnFormula>75.4+($A7*Q$6)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8081C50-EBD0-48A6-B4C4-5ACAF9F036D0}" name="Tableau268" displayName="Tableau268" ref="A42:Q73" totalsRowShown="0" headerRowDxfId="18" dataDxfId="17">
  <autoFilter ref="A42:Q73" xr:uid="{8BEACC47-FA05-4EB9-BAC6-E1B75745FED7}"/>
  <tableColumns count="17">
    <tableColumn id="1" xr3:uid="{949B3DA8-A16A-4D18-845C-2727D443F3A0}" name="jour / m²" dataDxfId="16"/>
    <tableColumn id="2" xr3:uid="{69371F6C-071C-45B9-987C-C9BB9AF228CD}" name="5" dataDxfId="15">
      <calculatedColumnFormula>($A43*B$6)</calculatedColumnFormula>
    </tableColumn>
    <tableColumn id="3" xr3:uid="{CF692298-31D5-44EB-BBE8-E1C22602CC77}" name="6" dataDxfId="14">
      <calculatedColumnFormula>($A43*C$6)</calculatedColumnFormula>
    </tableColumn>
    <tableColumn id="4" xr3:uid="{C83CBD9A-9E39-4482-8D4E-D0F495BDD1AE}" name="7" dataDxfId="13">
      <calculatedColumnFormula>($A43*D$6)</calculatedColumnFormula>
    </tableColumn>
    <tableColumn id="5" xr3:uid="{5A9852E7-0076-4A62-B3E5-80728C91F817}" name="8" dataDxfId="12">
      <calculatedColumnFormula>($A43*E$6)</calculatedColumnFormula>
    </tableColumn>
    <tableColumn id="6" xr3:uid="{453FD967-D659-43C8-A363-A0241930D43C}" name="9" dataDxfId="11">
      <calculatedColumnFormula>($A43*F$6)</calculatedColumnFormula>
    </tableColumn>
    <tableColumn id="7" xr3:uid="{FE5FC573-428B-4960-90DA-97E70CFAF333}" name="10" dataDxfId="10">
      <calculatedColumnFormula>($A43*G$6)</calculatedColumnFormula>
    </tableColumn>
    <tableColumn id="8" xr3:uid="{7D571197-26D8-4DDF-8C06-AD262FEAAA0F}" name="11" dataDxfId="9">
      <calculatedColumnFormula>($A43*H$6)</calculatedColumnFormula>
    </tableColumn>
    <tableColumn id="9" xr3:uid="{102A329E-46C1-4BBC-9124-F6DF8A811A29}" name="12" dataDxfId="8">
      <calculatedColumnFormula>($A43*I$6)</calculatedColumnFormula>
    </tableColumn>
    <tableColumn id="10" xr3:uid="{B0889144-9B90-4A14-86AC-8B1B4C878CE0}" name="13" dataDxfId="7">
      <calculatedColumnFormula>($A43*J$6)</calculatedColumnFormula>
    </tableColumn>
    <tableColumn id="11" xr3:uid="{E7AD14AB-D347-4E93-A0B2-A0AF366BBB83}" name="14" dataDxfId="6">
      <calculatedColumnFormula>($A43*K$6)</calculatedColumnFormula>
    </tableColumn>
    <tableColumn id="12" xr3:uid="{48566546-E9FC-405F-8BB2-ED2B2A50FC7C}" name="15" dataDxfId="5">
      <calculatedColumnFormula>($A43*L$6)</calculatedColumnFormula>
    </tableColumn>
    <tableColumn id="13" xr3:uid="{1504FCCD-9851-40C2-AD93-43199AB664D6}" name="16" dataDxfId="4">
      <calculatedColumnFormula>($A43*M$6)</calculatedColumnFormula>
    </tableColumn>
    <tableColumn id="14" xr3:uid="{0E8AE819-5E10-4C48-ACB9-D6A2072EE9C8}" name="17" dataDxfId="3">
      <calculatedColumnFormula>($A43*N$6)</calculatedColumnFormula>
    </tableColumn>
    <tableColumn id="15" xr3:uid="{454F8032-62EF-4C19-9FB2-D0A28A3BFC07}" name="18" dataDxfId="2">
      <calculatedColumnFormula>($A43*O$6)</calculatedColumnFormula>
    </tableColumn>
    <tableColumn id="16" xr3:uid="{EC1666E7-7A04-496D-A5B6-F89E43AA1648}" name="19" dataDxfId="1">
      <calculatedColumnFormula>($A43*P$6)</calculatedColumnFormula>
    </tableColumn>
    <tableColumn id="17" xr3:uid="{976B979E-B5C6-4E66-90D0-D0D40E6E62D5}" name="20" dataDxfId="0">
      <calculatedColumnFormula>($A43*Q$6)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1:E74"/>
  <sheetViews>
    <sheetView tabSelected="1" zoomScaleNormal="100" workbookViewId="0">
      <selection activeCell="F8" sqref="F8"/>
    </sheetView>
  </sheetViews>
  <sheetFormatPr defaultColWidth="11.5546875" defaultRowHeight="14.4" x14ac:dyDescent="0.3"/>
  <cols>
    <col min="1" max="1" width="24.5546875" style="2" bestFit="1" customWidth="1"/>
    <col min="2" max="4" width="22.5546875" style="1" customWidth="1"/>
    <col min="5" max="10" width="22.5546875" customWidth="1"/>
  </cols>
  <sheetData>
    <row r="1" spans="1:4" x14ac:dyDescent="0.3">
      <c r="A1" s="18"/>
    </row>
    <row r="2" spans="1:4" ht="57.6" x14ac:dyDescent="0.3">
      <c r="A2" s="18" t="s">
        <v>54</v>
      </c>
      <c r="B2" s="24" t="s">
        <v>55</v>
      </c>
      <c r="C2" s="23" t="s">
        <v>56</v>
      </c>
      <c r="D2" s="23" t="s">
        <v>57</v>
      </c>
    </row>
    <row r="3" spans="1:4" x14ac:dyDescent="0.3">
      <c r="A3" s="18"/>
    </row>
    <row r="4" spans="1:4" ht="20.399999999999999" thickBot="1" x14ac:dyDescent="0.45">
      <c r="A4" s="25" t="s">
        <v>36</v>
      </c>
      <c r="B4" s="25"/>
      <c r="C4" s="25"/>
      <c r="D4" s="25"/>
    </row>
    <row r="5" spans="1:4" ht="15" thickTop="1" x14ac:dyDescent="0.3">
      <c r="A5" s="2" t="s">
        <v>34</v>
      </c>
      <c r="B5" s="1" t="s">
        <v>0</v>
      </c>
      <c r="C5" s="1" t="s">
        <v>1</v>
      </c>
      <c r="D5" s="1" t="s">
        <v>2</v>
      </c>
    </row>
    <row r="6" spans="1:4" s="5" customFormat="1" ht="30" customHeight="1" x14ac:dyDescent="0.3">
      <c r="A6" s="3" t="s">
        <v>4</v>
      </c>
      <c r="B6" s="7">
        <f>75.4</f>
        <v>75.400000000000006</v>
      </c>
      <c r="C6" s="7">
        <f t="shared" ref="C6:D36" si="0">B6+14.21</f>
        <v>89.610000000000014</v>
      </c>
      <c r="D6" s="7">
        <f t="shared" si="0"/>
        <v>103.82000000000002</v>
      </c>
    </row>
    <row r="7" spans="1:4" s="5" customFormat="1" ht="30" customHeight="1" x14ac:dyDescent="0.3">
      <c r="A7" s="3" t="s">
        <v>3</v>
      </c>
      <c r="B7" s="7">
        <f t="shared" ref="B7:B36" si="1">B6+14.21</f>
        <v>89.610000000000014</v>
      </c>
      <c r="C7" s="7">
        <f t="shared" si="0"/>
        <v>103.82000000000002</v>
      </c>
      <c r="D7" s="7">
        <f t="shared" si="0"/>
        <v>118.03000000000003</v>
      </c>
    </row>
    <row r="8" spans="1:4" s="5" customFormat="1" ht="30" customHeight="1" x14ac:dyDescent="0.3">
      <c r="A8" s="3" t="s">
        <v>5</v>
      </c>
      <c r="B8" s="7">
        <f t="shared" si="1"/>
        <v>103.82000000000002</v>
      </c>
      <c r="C8" s="7">
        <f t="shared" si="0"/>
        <v>118.03000000000003</v>
      </c>
      <c r="D8" s="7">
        <f t="shared" si="0"/>
        <v>132.24000000000004</v>
      </c>
    </row>
    <row r="9" spans="1:4" s="5" customFormat="1" ht="30" customHeight="1" x14ac:dyDescent="0.3">
      <c r="A9" s="3" t="s">
        <v>6</v>
      </c>
      <c r="B9" s="7">
        <f t="shared" si="1"/>
        <v>118.03000000000003</v>
      </c>
      <c r="C9" s="7">
        <f t="shared" si="0"/>
        <v>132.24000000000004</v>
      </c>
      <c r="D9" s="7">
        <f t="shared" si="0"/>
        <v>146.45000000000005</v>
      </c>
    </row>
    <row r="10" spans="1:4" s="5" customFormat="1" ht="30" customHeight="1" x14ac:dyDescent="0.3">
      <c r="A10" s="3" t="s">
        <v>7</v>
      </c>
      <c r="B10" s="7">
        <f t="shared" si="1"/>
        <v>132.24000000000004</v>
      </c>
      <c r="C10" s="7">
        <f t="shared" si="0"/>
        <v>146.45000000000005</v>
      </c>
      <c r="D10" s="7">
        <f t="shared" si="0"/>
        <v>160.66000000000005</v>
      </c>
    </row>
    <row r="11" spans="1:4" s="5" customFormat="1" ht="30" customHeight="1" x14ac:dyDescent="0.3">
      <c r="A11" s="3" t="s">
        <v>8</v>
      </c>
      <c r="B11" s="7">
        <f t="shared" si="1"/>
        <v>146.45000000000005</v>
      </c>
      <c r="C11" s="7">
        <f t="shared" si="0"/>
        <v>160.66000000000005</v>
      </c>
      <c r="D11" s="7">
        <f t="shared" si="0"/>
        <v>174.87000000000006</v>
      </c>
    </row>
    <row r="12" spans="1:4" s="5" customFormat="1" ht="30" customHeight="1" x14ac:dyDescent="0.3">
      <c r="A12" s="3" t="s">
        <v>9</v>
      </c>
      <c r="B12" s="7">
        <f t="shared" si="1"/>
        <v>160.66000000000005</v>
      </c>
      <c r="C12" s="7">
        <f t="shared" si="0"/>
        <v>174.87000000000006</v>
      </c>
      <c r="D12" s="7">
        <f t="shared" si="0"/>
        <v>189.08000000000007</v>
      </c>
    </row>
    <row r="13" spans="1:4" s="5" customFormat="1" ht="30" customHeight="1" x14ac:dyDescent="0.3">
      <c r="A13" s="3" t="s">
        <v>10</v>
      </c>
      <c r="B13" s="7">
        <f t="shared" si="1"/>
        <v>174.87000000000006</v>
      </c>
      <c r="C13" s="7">
        <f t="shared" si="0"/>
        <v>189.08000000000007</v>
      </c>
      <c r="D13" s="7">
        <f t="shared" si="0"/>
        <v>203.29000000000008</v>
      </c>
    </row>
    <row r="14" spans="1:4" s="5" customFormat="1" ht="30" customHeight="1" x14ac:dyDescent="0.3">
      <c r="A14" s="3" t="s">
        <v>11</v>
      </c>
      <c r="B14" s="7">
        <f t="shared" si="1"/>
        <v>189.08000000000007</v>
      </c>
      <c r="C14" s="7">
        <f t="shared" si="0"/>
        <v>203.29000000000008</v>
      </c>
      <c r="D14" s="7">
        <f t="shared" si="0"/>
        <v>217.50000000000009</v>
      </c>
    </row>
    <row r="15" spans="1:4" s="5" customFormat="1" ht="30" customHeight="1" x14ac:dyDescent="0.3">
      <c r="A15" s="3" t="s">
        <v>12</v>
      </c>
      <c r="B15" s="7">
        <f t="shared" si="1"/>
        <v>203.29000000000008</v>
      </c>
      <c r="C15" s="7">
        <f t="shared" si="0"/>
        <v>217.50000000000009</v>
      </c>
      <c r="D15" s="7">
        <f t="shared" si="0"/>
        <v>231.71000000000009</v>
      </c>
    </row>
    <row r="16" spans="1:4" s="5" customFormat="1" ht="30" customHeight="1" x14ac:dyDescent="0.3">
      <c r="A16" s="3" t="s">
        <v>13</v>
      </c>
      <c r="B16" s="7">
        <f t="shared" si="1"/>
        <v>217.50000000000009</v>
      </c>
      <c r="C16" s="7">
        <f t="shared" si="0"/>
        <v>231.71000000000009</v>
      </c>
      <c r="D16" s="7">
        <f t="shared" si="0"/>
        <v>245.9200000000001</v>
      </c>
    </row>
    <row r="17" spans="1:4" s="5" customFormat="1" ht="30" customHeight="1" x14ac:dyDescent="0.3">
      <c r="A17" s="3" t="s">
        <v>14</v>
      </c>
      <c r="B17" s="7">
        <f t="shared" si="1"/>
        <v>231.71000000000009</v>
      </c>
      <c r="C17" s="7">
        <f t="shared" si="0"/>
        <v>245.9200000000001</v>
      </c>
      <c r="D17" s="7">
        <f t="shared" si="0"/>
        <v>260.13000000000011</v>
      </c>
    </row>
    <row r="18" spans="1:4" s="5" customFormat="1" ht="30" customHeight="1" x14ac:dyDescent="0.3">
      <c r="A18" s="3" t="s">
        <v>15</v>
      </c>
      <c r="B18" s="7">
        <f t="shared" si="1"/>
        <v>245.9200000000001</v>
      </c>
      <c r="C18" s="7">
        <f t="shared" si="0"/>
        <v>260.13000000000011</v>
      </c>
      <c r="D18" s="7">
        <f t="shared" si="0"/>
        <v>274.34000000000009</v>
      </c>
    </row>
    <row r="19" spans="1:4" s="5" customFormat="1" ht="30" customHeight="1" x14ac:dyDescent="0.3">
      <c r="A19" s="3" t="s">
        <v>16</v>
      </c>
      <c r="B19" s="7">
        <f t="shared" si="1"/>
        <v>260.13000000000011</v>
      </c>
      <c r="C19" s="7">
        <f t="shared" si="0"/>
        <v>274.34000000000009</v>
      </c>
      <c r="D19" s="7">
        <f t="shared" si="0"/>
        <v>288.55000000000007</v>
      </c>
    </row>
    <row r="20" spans="1:4" s="5" customFormat="1" ht="30" customHeight="1" x14ac:dyDescent="0.3">
      <c r="A20" s="3" t="s">
        <v>17</v>
      </c>
      <c r="B20" s="7">
        <f t="shared" si="1"/>
        <v>274.34000000000009</v>
      </c>
      <c r="C20" s="7">
        <f t="shared" si="0"/>
        <v>288.55000000000007</v>
      </c>
      <c r="D20" s="7">
        <f t="shared" si="0"/>
        <v>302.76000000000005</v>
      </c>
    </row>
    <row r="21" spans="1:4" s="5" customFormat="1" ht="30" customHeight="1" x14ac:dyDescent="0.3">
      <c r="A21" s="3" t="s">
        <v>18</v>
      </c>
      <c r="B21" s="7">
        <f t="shared" si="1"/>
        <v>288.55000000000007</v>
      </c>
      <c r="C21" s="7">
        <f t="shared" si="0"/>
        <v>302.76000000000005</v>
      </c>
      <c r="D21" s="7">
        <f t="shared" si="0"/>
        <v>316.97000000000003</v>
      </c>
    </row>
    <row r="22" spans="1:4" s="5" customFormat="1" ht="30" customHeight="1" x14ac:dyDescent="0.3">
      <c r="A22" s="3" t="s">
        <v>19</v>
      </c>
      <c r="B22" s="7">
        <f t="shared" si="1"/>
        <v>302.76000000000005</v>
      </c>
      <c r="C22" s="7">
        <f t="shared" si="0"/>
        <v>316.97000000000003</v>
      </c>
      <c r="D22" s="7">
        <f t="shared" si="0"/>
        <v>331.18</v>
      </c>
    </row>
    <row r="23" spans="1:4" s="5" customFormat="1" ht="30" customHeight="1" x14ac:dyDescent="0.3">
      <c r="A23" s="3" t="s">
        <v>20</v>
      </c>
      <c r="B23" s="7">
        <f t="shared" si="1"/>
        <v>316.97000000000003</v>
      </c>
      <c r="C23" s="7">
        <f t="shared" si="0"/>
        <v>331.18</v>
      </c>
      <c r="D23" s="7">
        <f t="shared" si="0"/>
        <v>345.39</v>
      </c>
    </row>
    <row r="24" spans="1:4" s="5" customFormat="1" ht="30" customHeight="1" x14ac:dyDescent="0.3">
      <c r="A24" s="3" t="s">
        <v>21</v>
      </c>
      <c r="B24" s="7">
        <f t="shared" si="1"/>
        <v>331.18</v>
      </c>
      <c r="C24" s="7">
        <f t="shared" si="0"/>
        <v>345.39</v>
      </c>
      <c r="D24" s="7">
        <f t="shared" si="0"/>
        <v>359.59999999999997</v>
      </c>
    </row>
    <row r="25" spans="1:4" s="5" customFormat="1" ht="30" customHeight="1" x14ac:dyDescent="0.3">
      <c r="A25" s="3" t="s">
        <v>22</v>
      </c>
      <c r="B25" s="7">
        <f t="shared" si="1"/>
        <v>345.39</v>
      </c>
      <c r="C25" s="7">
        <f t="shared" si="0"/>
        <v>359.59999999999997</v>
      </c>
      <c r="D25" s="7">
        <f t="shared" si="0"/>
        <v>373.80999999999995</v>
      </c>
    </row>
    <row r="26" spans="1:4" s="5" customFormat="1" ht="30" customHeight="1" x14ac:dyDescent="0.3">
      <c r="A26" s="3" t="s">
        <v>23</v>
      </c>
      <c r="B26" s="7">
        <f t="shared" si="1"/>
        <v>359.59999999999997</v>
      </c>
      <c r="C26" s="7">
        <f t="shared" si="0"/>
        <v>373.80999999999995</v>
      </c>
      <c r="D26" s="7">
        <f t="shared" si="0"/>
        <v>388.01999999999992</v>
      </c>
    </row>
    <row r="27" spans="1:4" s="5" customFormat="1" ht="30" customHeight="1" x14ac:dyDescent="0.3">
      <c r="A27" s="3" t="s">
        <v>24</v>
      </c>
      <c r="B27" s="7">
        <f t="shared" si="1"/>
        <v>373.80999999999995</v>
      </c>
      <c r="C27" s="7">
        <f t="shared" si="0"/>
        <v>388.01999999999992</v>
      </c>
      <c r="D27" s="7">
        <f t="shared" si="0"/>
        <v>402.2299999999999</v>
      </c>
    </row>
    <row r="28" spans="1:4" s="5" customFormat="1" ht="30" customHeight="1" x14ac:dyDescent="0.3">
      <c r="A28" s="3" t="s">
        <v>25</v>
      </c>
      <c r="B28" s="7">
        <f t="shared" si="1"/>
        <v>388.01999999999992</v>
      </c>
      <c r="C28" s="7">
        <f t="shared" si="0"/>
        <v>402.2299999999999</v>
      </c>
      <c r="D28" s="7">
        <f t="shared" si="0"/>
        <v>416.43999999999988</v>
      </c>
    </row>
    <row r="29" spans="1:4" s="5" customFormat="1" ht="30" customHeight="1" x14ac:dyDescent="0.3">
      <c r="A29" s="3" t="s">
        <v>26</v>
      </c>
      <c r="B29" s="7">
        <f t="shared" si="1"/>
        <v>402.2299999999999</v>
      </c>
      <c r="C29" s="7">
        <f t="shared" si="0"/>
        <v>416.43999999999988</v>
      </c>
      <c r="D29" s="7">
        <f t="shared" si="0"/>
        <v>430.64999999999986</v>
      </c>
    </row>
    <row r="30" spans="1:4" s="5" customFormat="1" ht="30" customHeight="1" x14ac:dyDescent="0.3">
      <c r="A30" s="3" t="s">
        <v>27</v>
      </c>
      <c r="B30" s="7">
        <f t="shared" si="1"/>
        <v>416.43999999999988</v>
      </c>
      <c r="C30" s="7">
        <f t="shared" si="0"/>
        <v>430.64999999999986</v>
      </c>
      <c r="D30" s="7">
        <f t="shared" si="0"/>
        <v>444.85999999999984</v>
      </c>
    </row>
    <row r="31" spans="1:4" s="5" customFormat="1" ht="30" customHeight="1" x14ac:dyDescent="0.3">
      <c r="A31" s="3" t="s">
        <v>28</v>
      </c>
      <c r="B31" s="7">
        <f t="shared" si="1"/>
        <v>430.64999999999986</v>
      </c>
      <c r="C31" s="7">
        <f t="shared" si="0"/>
        <v>444.85999999999984</v>
      </c>
      <c r="D31" s="7">
        <f t="shared" si="0"/>
        <v>459.06999999999982</v>
      </c>
    </row>
    <row r="32" spans="1:4" s="5" customFormat="1" ht="30" customHeight="1" x14ac:dyDescent="0.3">
      <c r="A32" s="3" t="s">
        <v>29</v>
      </c>
      <c r="B32" s="7">
        <f t="shared" si="1"/>
        <v>444.85999999999984</v>
      </c>
      <c r="C32" s="7">
        <f t="shared" si="0"/>
        <v>459.06999999999982</v>
      </c>
      <c r="D32" s="7">
        <f t="shared" si="0"/>
        <v>473.2799999999998</v>
      </c>
    </row>
    <row r="33" spans="1:5" s="5" customFormat="1" ht="30" customHeight="1" x14ac:dyDescent="0.3">
      <c r="A33" s="3" t="s">
        <v>30</v>
      </c>
      <c r="B33" s="7">
        <f t="shared" si="1"/>
        <v>459.06999999999982</v>
      </c>
      <c r="C33" s="7">
        <f t="shared" si="0"/>
        <v>473.2799999999998</v>
      </c>
      <c r="D33" s="7">
        <f t="shared" si="0"/>
        <v>487.48999999999978</v>
      </c>
    </row>
    <row r="34" spans="1:5" s="5" customFormat="1" ht="30" customHeight="1" x14ac:dyDescent="0.3">
      <c r="A34" s="3" t="s">
        <v>31</v>
      </c>
      <c r="B34" s="7">
        <f t="shared" si="1"/>
        <v>473.2799999999998</v>
      </c>
      <c r="C34" s="7">
        <f t="shared" si="0"/>
        <v>487.48999999999978</v>
      </c>
      <c r="D34" s="7">
        <f t="shared" si="0"/>
        <v>501.69999999999976</v>
      </c>
    </row>
    <row r="35" spans="1:5" s="5" customFormat="1" ht="30" customHeight="1" x14ac:dyDescent="0.3">
      <c r="A35" s="3" t="s">
        <v>32</v>
      </c>
      <c r="B35" s="7">
        <f t="shared" si="1"/>
        <v>487.48999999999978</v>
      </c>
      <c r="C35" s="7">
        <f t="shared" si="0"/>
        <v>501.69999999999976</v>
      </c>
      <c r="D35" s="7">
        <f t="shared" si="0"/>
        <v>515.90999999999974</v>
      </c>
    </row>
    <row r="36" spans="1:5" s="5" customFormat="1" ht="30" customHeight="1" x14ac:dyDescent="0.3">
      <c r="A36" s="3" t="s">
        <v>33</v>
      </c>
      <c r="B36" s="7">
        <f t="shared" si="1"/>
        <v>501.69999999999976</v>
      </c>
      <c r="C36" s="7">
        <f t="shared" si="0"/>
        <v>515.90999999999974</v>
      </c>
      <c r="D36" s="7">
        <f t="shared" si="0"/>
        <v>530.11999999999978</v>
      </c>
    </row>
    <row r="37" spans="1:5" s="5" customFormat="1" ht="30" customHeight="1" x14ac:dyDescent="0.3">
      <c r="A37" s="3"/>
      <c r="B37" s="4"/>
      <c r="C37" s="4"/>
      <c r="D37" s="4"/>
    </row>
    <row r="38" spans="1:5" s="5" customFormat="1" ht="30" customHeight="1" x14ac:dyDescent="0.3">
      <c r="A38" s="3"/>
      <c r="B38" s="4"/>
      <c r="C38" s="4"/>
      <c r="D38" s="4"/>
    </row>
    <row r="39" spans="1:5" ht="28.8" x14ac:dyDescent="0.3">
      <c r="A39" s="18" t="s">
        <v>54</v>
      </c>
      <c r="B39" s="22" t="s">
        <v>58</v>
      </c>
      <c r="C39" s="23" t="s">
        <v>59</v>
      </c>
      <c r="D39" s="23" t="s">
        <v>60</v>
      </c>
      <c r="E39" s="9"/>
    </row>
    <row r="41" spans="1:5" ht="20.399999999999999" thickBot="1" x14ac:dyDescent="0.45">
      <c r="A41" s="25" t="s">
        <v>52</v>
      </c>
      <c r="B41" s="25"/>
      <c r="C41" s="25"/>
      <c r="D41" s="25"/>
    </row>
    <row r="42" spans="1:5" ht="15" thickTop="1" x14ac:dyDescent="0.3">
      <c r="A42" s="17" t="s">
        <v>34</v>
      </c>
      <c r="B42" s="1" t="s">
        <v>0</v>
      </c>
      <c r="C42" s="1" t="s">
        <v>1</v>
      </c>
      <c r="D42" s="1" t="s">
        <v>2</v>
      </c>
    </row>
    <row r="43" spans="1:5" s="6" customFormat="1" x14ac:dyDescent="0.3">
      <c r="A43" s="3" t="s">
        <v>4</v>
      </c>
      <c r="B43" s="7">
        <v>14.21</v>
      </c>
      <c r="C43" s="7">
        <f t="shared" ref="C43:C73" si="2">B43+14.21</f>
        <v>28.42</v>
      </c>
      <c r="D43" s="7">
        <f t="shared" ref="D43:D73" si="3">C43+14.21</f>
        <v>42.63</v>
      </c>
    </row>
    <row r="44" spans="1:5" ht="23.25" customHeight="1" x14ac:dyDescent="0.3">
      <c r="A44" s="3" t="s">
        <v>3</v>
      </c>
      <c r="B44" s="7">
        <f t="shared" ref="B44:B73" si="4">B43+14.21</f>
        <v>28.42</v>
      </c>
      <c r="C44" s="7">
        <f t="shared" si="2"/>
        <v>42.63</v>
      </c>
      <c r="D44" s="7">
        <f t="shared" si="3"/>
        <v>56.84</v>
      </c>
    </row>
    <row r="45" spans="1:5" ht="23.25" customHeight="1" x14ac:dyDescent="0.3">
      <c r="A45" s="3" t="s">
        <v>5</v>
      </c>
      <c r="B45" s="7">
        <f t="shared" si="4"/>
        <v>42.63</v>
      </c>
      <c r="C45" s="7">
        <f t="shared" si="2"/>
        <v>56.84</v>
      </c>
      <c r="D45" s="7">
        <f t="shared" si="3"/>
        <v>71.050000000000011</v>
      </c>
    </row>
    <row r="46" spans="1:5" ht="23.25" customHeight="1" x14ac:dyDescent="0.3">
      <c r="A46" s="3" t="s">
        <v>6</v>
      </c>
      <c r="B46" s="7">
        <f t="shared" si="4"/>
        <v>56.84</v>
      </c>
      <c r="C46" s="7">
        <f t="shared" si="2"/>
        <v>71.050000000000011</v>
      </c>
      <c r="D46" s="7">
        <f t="shared" si="3"/>
        <v>85.260000000000019</v>
      </c>
    </row>
    <row r="47" spans="1:5" ht="23.25" customHeight="1" x14ac:dyDescent="0.3">
      <c r="A47" s="3" t="s">
        <v>7</v>
      </c>
      <c r="B47" s="7">
        <f t="shared" si="4"/>
        <v>71.050000000000011</v>
      </c>
      <c r="C47" s="7">
        <f t="shared" si="2"/>
        <v>85.260000000000019</v>
      </c>
      <c r="D47" s="7">
        <f t="shared" si="3"/>
        <v>99.470000000000027</v>
      </c>
    </row>
    <row r="48" spans="1:5" ht="23.25" customHeight="1" x14ac:dyDescent="0.3">
      <c r="A48" s="3" t="s">
        <v>8</v>
      </c>
      <c r="B48" s="7">
        <f t="shared" si="4"/>
        <v>85.260000000000019</v>
      </c>
      <c r="C48" s="7">
        <f t="shared" si="2"/>
        <v>99.470000000000027</v>
      </c>
      <c r="D48" s="7">
        <f t="shared" si="3"/>
        <v>113.68000000000004</v>
      </c>
    </row>
    <row r="49" spans="1:4" ht="23.25" customHeight="1" x14ac:dyDescent="0.3">
      <c r="A49" s="3" t="s">
        <v>9</v>
      </c>
      <c r="B49" s="7">
        <f t="shared" si="4"/>
        <v>99.470000000000027</v>
      </c>
      <c r="C49" s="7">
        <f t="shared" si="2"/>
        <v>113.68000000000004</v>
      </c>
      <c r="D49" s="7">
        <f t="shared" si="3"/>
        <v>127.89000000000004</v>
      </c>
    </row>
    <row r="50" spans="1:4" ht="23.25" customHeight="1" x14ac:dyDescent="0.3">
      <c r="A50" s="3" t="s">
        <v>10</v>
      </c>
      <c r="B50" s="7">
        <f t="shared" si="4"/>
        <v>113.68000000000004</v>
      </c>
      <c r="C50" s="7">
        <f t="shared" si="2"/>
        <v>127.89000000000004</v>
      </c>
      <c r="D50" s="7">
        <f t="shared" si="3"/>
        <v>142.10000000000005</v>
      </c>
    </row>
    <row r="51" spans="1:4" ht="23.25" customHeight="1" x14ac:dyDescent="0.3">
      <c r="A51" s="3" t="s">
        <v>11</v>
      </c>
      <c r="B51" s="7">
        <f t="shared" si="4"/>
        <v>127.89000000000004</v>
      </c>
      <c r="C51" s="7">
        <f t="shared" si="2"/>
        <v>142.10000000000005</v>
      </c>
      <c r="D51" s="7">
        <f t="shared" si="3"/>
        <v>156.31000000000006</v>
      </c>
    </row>
    <row r="52" spans="1:4" ht="23.25" customHeight="1" x14ac:dyDescent="0.3">
      <c r="A52" s="3" t="s">
        <v>12</v>
      </c>
      <c r="B52" s="7">
        <f t="shared" si="4"/>
        <v>142.10000000000005</v>
      </c>
      <c r="C52" s="7">
        <f t="shared" si="2"/>
        <v>156.31000000000006</v>
      </c>
      <c r="D52" s="7">
        <f t="shared" si="3"/>
        <v>170.52000000000007</v>
      </c>
    </row>
    <row r="53" spans="1:4" ht="23.25" customHeight="1" x14ac:dyDescent="0.3">
      <c r="A53" s="3" t="s">
        <v>13</v>
      </c>
      <c r="B53" s="7">
        <f t="shared" si="4"/>
        <v>156.31000000000006</v>
      </c>
      <c r="C53" s="7">
        <f t="shared" si="2"/>
        <v>170.52000000000007</v>
      </c>
      <c r="D53" s="7">
        <f t="shared" si="3"/>
        <v>184.73000000000008</v>
      </c>
    </row>
    <row r="54" spans="1:4" ht="23.25" customHeight="1" x14ac:dyDescent="0.3">
      <c r="A54" s="3" t="s">
        <v>14</v>
      </c>
      <c r="B54" s="7">
        <f t="shared" si="4"/>
        <v>170.52000000000007</v>
      </c>
      <c r="C54" s="7">
        <f t="shared" si="2"/>
        <v>184.73000000000008</v>
      </c>
      <c r="D54" s="7">
        <f t="shared" si="3"/>
        <v>198.94000000000008</v>
      </c>
    </row>
    <row r="55" spans="1:4" ht="23.25" customHeight="1" x14ac:dyDescent="0.3">
      <c r="A55" s="3" t="s">
        <v>15</v>
      </c>
      <c r="B55" s="7">
        <f t="shared" si="4"/>
        <v>184.73000000000008</v>
      </c>
      <c r="C55" s="7">
        <f t="shared" si="2"/>
        <v>198.94000000000008</v>
      </c>
      <c r="D55" s="7">
        <f t="shared" si="3"/>
        <v>213.15000000000009</v>
      </c>
    </row>
    <row r="56" spans="1:4" ht="23.25" customHeight="1" x14ac:dyDescent="0.3">
      <c r="A56" s="3" t="s">
        <v>16</v>
      </c>
      <c r="B56" s="7">
        <f t="shared" si="4"/>
        <v>198.94000000000008</v>
      </c>
      <c r="C56" s="7">
        <f t="shared" si="2"/>
        <v>213.15000000000009</v>
      </c>
      <c r="D56" s="7">
        <f t="shared" si="3"/>
        <v>227.3600000000001</v>
      </c>
    </row>
    <row r="57" spans="1:4" ht="23.25" customHeight="1" x14ac:dyDescent="0.3">
      <c r="A57" s="3" t="s">
        <v>17</v>
      </c>
      <c r="B57" s="7">
        <f t="shared" si="4"/>
        <v>213.15000000000009</v>
      </c>
      <c r="C57" s="7">
        <f t="shared" si="2"/>
        <v>227.3600000000001</v>
      </c>
      <c r="D57" s="7">
        <f t="shared" si="3"/>
        <v>241.57000000000011</v>
      </c>
    </row>
    <row r="58" spans="1:4" ht="23.25" customHeight="1" x14ac:dyDescent="0.3">
      <c r="A58" s="3" t="s">
        <v>18</v>
      </c>
      <c r="B58" s="7">
        <f t="shared" si="4"/>
        <v>227.3600000000001</v>
      </c>
      <c r="C58" s="7">
        <f t="shared" si="2"/>
        <v>241.57000000000011</v>
      </c>
      <c r="D58" s="7">
        <f t="shared" si="3"/>
        <v>255.78000000000011</v>
      </c>
    </row>
    <row r="59" spans="1:4" ht="23.25" customHeight="1" x14ac:dyDescent="0.3">
      <c r="A59" s="3" t="s">
        <v>19</v>
      </c>
      <c r="B59" s="7">
        <f t="shared" si="4"/>
        <v>241.57000000000011</v>
      </c>
      <c r="C59" s="7">
        <f t="shared" si="2"/>
        <v>255.78000000000011</v>
      </c>
      <c r="D59" s="7">
        <f t="shared" si="3"/>
        <v>269.99000000000012</v>
      </c>
    </row>
    <row r="60" spans="1:4" ht="23.25" customHeight="1" x14ac:dyDescent="0.3">
      <c r="A60" s="3" t="s">
        <v>20</v>
      </c>
      <c r="B60" s="7">
        <f t="shared" si="4"/>
        <v>255.78000000000011</v>
      </c>
      <c r="C60" s="7">
        <f t="shared" si="2"/>
        <v>269.99000000000012</v>
      </c>
      <c r="D60" s="7">
        <f t="shared" si="3"/>
        <v>284.2000000000001</v>
      </c>
    </row>
    <row r="61" spans="1:4" ht="23.25" customHeight="1" x14ac:dyDescent="0.3">
      <c r="A61" s="3" t="s">
        <v>21</v>
      </c>
      <c r="B61" s="7">
        <f t="shared" si="4"/>
        <v>269.99000000000012</v>
      </c>
      <c r="C61" s="7">
        <f t="shared" si="2"/>
        <v>284.2000000000001</v>
      </c>
      <c r="D61" s="7">
        <f t="shared" si="3"/>
        <v>298.41000000000008</v>
      </c>
    </row>
    <row r="62" spans="1:4" ht="23.25" customHeight="1" x14ac:dyDescent="0.3">
      <c r="A62" s="3" t="s">
        <v>22</v>
      </c>
      <c r="B62" s="7">
        <f t="shared" si="4"/>
        <v>284.2000000000001</v>
      </c>
      <c r="C62" s="7">
        <f t="shared" si="2"/>
        <v>298.41000000000008</v>
      </c>
      <c r="D62" s="7">
        <f t="shared" si="3"/>
        <v>312.62000000000006</v>
      </c>
    </row>
    <row r="63" spans="1:4" ht="23.25" customHeight="1" x14ac:dyDescent="0.3">
      <c r="A63" s="3" t="s">
        <v>23</v>
      </c>
      <c r="B63" s="7">
        <f t="shared" si="4"/>
        <v>298.41000000000008</v>
      </c>
      <c r="C63" s="7">
        <f t="shared" si="2"/>
        <v>312.62000000000006</v>
      </c>
      <c r="D63" s="7">
        <f t="shared" si="3"/>
        <v>326.83000000000004</v>
      </c>
    </row>
    <row r="64" spans="1:4" ht="23.25" customHeight="1" x14ac:dyDescent="0.3">
      <c r="A64" s="3" t="s">
        <v>24</v>
      </c>
      <c r="B64" s="7">
        <f t="shared" si="4"/>
        <v>312.62000000000006</v>
      </c>
      <c r="C64" s="7">
        <f t="shared" si="2"/>
        <v>326.83000000000004</v>
      </c>
      <c r="D64" s="7">
        <f t="shared" si="3"/>
        <v>341.04</v>
      </c>
    </row>
    <row r="65" spans="1:4" ht="23.25" customHeight="1" x14ac:dyDescent="0.3">
      <c r="A65" s="3" t="s">
        <v>25</v>
      </c>
      <c r="B65" s="7">
        <f t="shared" si="4"/>
        <v>326.83000000000004</v>
      </c>
      <c r="C65" s="7">
        <f t="shared" si="2"/>
        <v>341.04</v>
      </c>
      <c r="D65" s="7">
        <f t="shared" si="3"/>
        <v>355.25</v>
      </c>
    </row>
    <row r="66" spans="1:4" ht="23.25" customHeight="1" x14ac:dyDescent="0.3">
      <c r="A66" s="3" t="s">
        <v>26</v>
      </c>
      <c r="B66" s="7">
        <f t="shared" si="4"/>
        <v>341.04</v>
      </c>
      <c r="C66" s="7">
        <f t="shared" si="2"/>
        <v>355.25</v>
      </c>
      <c r="D66" s="7">
        <f t="shared" si="3"/>
        <v>369.46</v>
      </c>
    </row>
    <row r="67" spans="1:4" ht="23.25" customHeight="1" x14ac:dyDescent="0.3">
      <c r="A67" s="3" t="s">
        <v>27</v>
      </c>
      <c r="B67" s="7">
        <f t="shared" si="4"/>
        <v>355.25</v>
      </c>
      <c r="C67" s="7">
        <f t="shared" si="2"/>
        <v>369.46</v>
      </c>
      <c r="D67" s="7">
        <f t="shared" si="3"/>
        <v>383.66999999999996</v>
      </c>
    </row>
    <row r="68" spans="1:4" ht="23.25" customHeight="1" x14ac:dyDescent="0.3">
      <c r="A68" s="3" t="s">
        <v>28</v>
      </c>
      <c r="B68" s="7">
        <f t="shared" si="4"/>
        <v>369.46</v>
      </c>
      <c r="C68" s="7">
        <f t="shared" si="2"/>
        <v>383.66999999999996</v>
      </c>
      <c r="D68" s="7">
        <f t="shared" si="3"/>
        <v>397.87999999999994</v>
      </c>
    </row>
    <row r="69" spans="1:4" ht="23.25" customHeight="1" x14ac:dyDescent="0.3">
      <c r="A69" s="3" t="s">
        <v>29</v>
      </c>
      <c r="B69" s="7">
        <f t="shared" si="4"/>
        <v>383.66999999999996</v>
      </c>
      <c r="C69" s="7">
        <f t="shared" si="2"/>
        <v>397.87999999999994</v>
      </c>
      <c r="D69" s="7">
        <f t="shared" si="3"/>
        <v>412.08999999999992</v>
      </c>
    </row>
    <row r="70" spans="1:4" ht="23.25" customHeight="1" x14ac:dyDescent="0.3">
      <c r="A70" s="3" t="s">
        <v>30</v>
      </c>
      <c r="B70" s="7">
        <f t="shared" si="4"/>
        <v>397.87999999999994</v>
      </c>
      <c r="C70" s="7">
        <f t="shared" si="2"/>
        <v>412.08999999999992</v>
      </c>
      <c r="D70" s="7">
        <f t="shared" si="3"/>
        <v>426.2999999999999</v>
      </c>
    </row>
    <row r="71" spans="1:4" ht="23.25" customHeight="1" x14ac:dyDescent="0.3">
      <c r="A71" s="3" t="s">
        <v>31</v>
      </c>
      <c r="B71" s="7">
        <f t="shared" si="4"/>
        <v>412.08999999999992</v>
      </c>
      <c r="C71" s="7">
        <f t="shared" si="2"/>
        <v>426.2999999999999</v>
      </c>
      <c r="D71" s="7">
        <f t="shared" si="3"/>
        <v>440.50999999999988</v>
      </c>
    </row>
    <row r="72" spans="1:4" ht="23.25" customHeight="1" x14ac:dyDescent="0.3">
      <c r="A72" s="3" t="s">
        <v>32</v>
      </c>
      <c r="B72" s="7">
        <f t="shared" si="4"/>
        <v>426.2999999999999</v>
      </c>
      <c r="C72" s="7">
        <f t="shared" si="2"/>
        <v>440.50999999999988</v>
      </c>
      <c r="D72" s="7">
        <f t="shared" si="3"/>
        <v>454.71999999999986</v>
      </c>
    </row>
    <row r="73" spans="1:4" ht="23.25" customHeight="1" x14ac:dyDescent="0.3">
      <c r="A73" s="3" t="s">
        <v>33</v>
      </c>
      <c r="B73" s="7">
        <f t="shared" si="4"/>
        <v>440.50999999999988</v>
      </c>
      <c r="C73" s="7">
        <f t="shared" si="2"/>
        <v>454.71999999999986</v>
      </c>
      <c r="D73" s="7">
        <f t="shared" si="3"/>
        <v>468.92999999999984</v>
      </c>
    </row>
    <row r="74" spans="1:4" ht="23.25" customHeight="1" x14ac:dyDescent="0.3">
      <c r="A74" s="3"/>
      <c r="B74" s="4"/>
      <c r="C74" s="4"/>
      <c r="D74" s="4"/>
    </row>
  </sheetData>
  <mergeCells count="2">
    <mergeCell ref="A4:D4"/>
    <mergeCell ref="A41:D4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37" max="9" man="1"/>
    <brk id="38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J74"/>
  <sheetViews>
    <sheetView workbookViewId="0">
      <selection activeCell="B2" sqref="B2"/>
    </sheetView>
  </sheetViews>
  <sheetFormatPr defaultColWidth="11.5546875" defaultRowHeight="14.4" x14ac:dyDescent="0.3"/>
  <cols>
    <col min="1" max="1" width="17.5546875" bestFit="1" customWidth="1"/>
    <col min="2" max="10" width="14" customWidth="1"/>
  </cols>
  <sheetData>
    <row r="2" spans="1:10" x14ac:dyDescent="0.3">
      <c r="A2" s="6" t="s">
        <v>54</v>
      </c>
      <c r="B2" t="s">
        <v>61</v>
      </c>
    </row>
    <row r="4" spans="1:10" ht="20.399999999999999" thickBot="1" x14ac:dyDescent="0.45">
      <c r="A4" s="25" t="s">
        <v>35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" thickTop="1" x14ac:dyDescent="0.3">
      <c r="A5" s="2"/>
      <c r="B5" s="26" t="s">
        <v>38</v>
      </c>
      <c r="C5" s="26"/>
      <c r="D5" s="26"/>
      <c r="E5" s="26"/>
      <c r="F5" s="26"/>
      <c r="G5" s="26"/>
      <c r="H5" s="26"/>
      <c r="I5" s="26"/>
      <c r="J5" s="26"/>
    </row>
    <row r="6" spans="1:10" x14ac:dyDescent="0.3">
      <c r="A6" s="2" t="s">
        <v>37</v>
      </c>
      <c r="B6" s="2" t="s">
        <v>39</v>
      </c>
      <c r="C6" s="2" t="s">
        <v>40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47</v>
      </c>
    </row>
    <row r="7" spans="1:10" ht="23.25" customHeight="1" x14ac:dyDescent="0.3">
      <c r="A7" s="2">
        <v>1</v>
      </c>
      <c r="B7" s="10">
        <f>Stationnement!$B$6+(B$6*$A7*0.95)</f>
        <v>81.100000000000009</v>
      </c>
      <c r="C7" s="10">
        <f>Stationnement!$B$6+(C$6*$A7*0.95)</f>
        <v>83</v>
      </c>
      <c r="D7" s="10">
        <f>Stationnement!$B$6+(D$6*$A7*0.95)</f>
        <v>84.9</v>
      </c>
      <c r="E7" s="8">
        <f>Stationnement!$B$6+(E$6*$A7*0.95)</f>
        <v>86.800000000000011</v>
      </c>
      <c r="F7" s="10">
        <f>Stationnement!$B$6+(F$6*$A7*0.95)</f>
        <v>92.5</v>
      </c>
      <c r="G7" s="10">
        <f>Stationnement!$B$6+(G$6*$A7*0.95)</f>
        <v>94.4</v>
      </c>
      <c r="H7" s="10">
        <f>Stationnement!$B$6+(H$6*$A7*0.95)</f>
        <v>99.15</v>
      </c>
      <c r="I7" s="10">
        <f>Stationnement!$B$6+(I$6*$A7*0.95)</f>
        <v>103.9</v>
      </c>
      <c r="J7" s="10">
        <f>Stationnement!$B$6+(J$6*$A7*0.95)</f>
        <v>113.4</v>
      </c>
    </row>
    <row r="8" spans="1:10" ht="23.25" customHeight="1" x14ac:dyDescent="0.3">
      <c r="A8" s="2">
        <v>2</v>
      </c>
      <c r="B8" s="10">
        <f>Stationnement!$B$6+(B$6*$A8*0.95)</f>
        <v>86.800000000000011</v>
      </c>
      <c r="C8" s="10">
        <f>Stationnement!$B$6+(C$6*$A8*0.95)</f>
        <v>90.600000000000009</v>
      </c>
      <c r="D8" s="10">
        <f>Stationnement!$B$6+(D$6*$A8*0.95)</f>
        <v>94.4</v>
      </c>
      <c r="E8" s="8">
        <f>Stationnement!$B$6+(E$6*$A8*0.95)</f>
        <v>98.2</v>
      </c>
      <c r="F8" s="10">
        <f>Stationnement!$B$6+(F$6*$A8*0.95)</f>
        <v>109.6</v>
      </c>
      <c r="G8" s="10">
        <f>Stationnement!$B$6+(G$6*$A8*0.95)</f>
        <v>113.4</v>
      </c>
      <c r="H8" s="10">
        <f>Stationnement!$B$6+(H$6*$A8*0.95)</f>
        <v>122.9</v>
      </c>
      <c r="I8" s="10">
        <f>Stationnement!$B$6+(I$6*$A8*0.95)</f>
        <v>132.4</v>
      </c>
      <c r="J8" s="10">
        <f>Stationnement!$B$6+(J$6*$A8*0.95)</f>
        <v>151.4</v>
      </c>
    </row>
    <row r="9" spans="1:10" ht="23.25" customHeight="1" x14ac:dyDescent="0.3">
      <c r="A9" s="2">
        <v>3</v>
      </c>
      <c r="B9" s="10">
        <f>Stationnement!$B$6+(B$6*$A9*0.95)</f>
        <v>92.5</v>
      </c>
      <c r="C9" s="10">
        <f>Stationnement!$B$6+(C$6*$A9*0.95)</f>
        <v>98.2</v>
      </c>
      <c r="D9" s="10">
        <f>Stationnement!$B$6+(D$6*$A9*0.95)</f>
        <v>103.9</v>
      </c>
      <c r="E9" s="8">
        <f>Stationnement!$B$6+(E$6*$A9*0.95)</f>
        <v>109.6</v>
      </c>
      <c r="F9" s="10">
        <f>Stationnement!$B$6+(F$6*$A9*0.95)</f>
        <v>126.7</v>
      </c>
      <c r="G9" s="10">
        <f>Stationnement!$B$6+(G$6*$A9*0.95)</f>
        <v>132.4</v>
      </c>
      <c r="H9" s="10">
        <f>Stationnement!$B$6+(H$6*$A9*0.95)</f>
        <v>146.65</v>
      </c>
      <c r="I9" s="10">
        <f>Stationnement!$B$6+(I$6*$A9*0.95)</f>
        <v>160.9</v>
      </c>
      <c r="J9" s="10">
        <f>Stationnement!$B$6+(J$6*$A9*0.95)</f>
        <v>189.4</v>
      </c>
    </row>
    <row r="10" spans="1:10" ht="23.25" customHeight="1" x14ac:dyDescent="0.3">
      <c r="A10" s="2">
        <v>4</v>
      </c>
      <c r="B10" s="10">
        <f>Stationnement!$B$6+(B$6*$A10*0.95)</f>
        <v>98.2</v>
      </c>
      <c r="C10" s="10">
        <f>Stationnement!$B$6+(C$6*$A10*0.95)</f>
        <v>105.80000000000001</v>
      </c>
      <c r="D10" s="10">
        <f>Stationnement!$B$6+(D$6*$A10*0.95)</f>
        <v>113.4</v>
      </c>
      <c r="E10" s="8">
        <f>Stationnement!$B$6+(E$6*$A10*0.95)</f>
        <v>121</v>
      </c>
      <c r="F10" s="10">
        <f>Stationnement!$B$6+(F$6*$A10*0.95)</f>
        <v>143.80000000000001</v>
      </c>
      <c r="G10" s="10">
        <f>Stationnement!$B$6+(G$6*$A10*0.95)</f>
        <v>151.4</v>
      </c>
      <c r="H10" s="10">
        <f>Stationnement!$B$6+(H$6*$A10*0.95)</f>
        <v>170.4</v>
      </c>
      <c r="I10" s="10">
        <f>Stationnement!$B$6+(I$6*$A10*0.95)</f>
        <v>189.4</v>
      </c>
      <c r="J10" s="10">
        <f>Stationnement!$B$6+(J$6*$A10*0.95)</f>
        <v>227.4</v>
      </c>
    </row>
    <row r="11" spans="1:10" ht="23.25" customHeight="1" x14ac:dyDescent="0.3">
      <c r="A11" s="2">
        <v>5</v>
      </c>
      <c r="B11" s="10">
        <f>Stationnement!$B$6+(B$6*$A11*0.95)</f>
        <v>103.9</v>
      </c>
      <c r="C11" s="10">
        <f>Stationnement!$B$6+(C$6*$A11*0.95)</f>
        <v>113.4</v>
      </c>
      <c r="D11" s="10">
        <f>Stationnement!$B$6+(D$6*$A11*0.95)</f>
        <v>122.9</v>
      </c>
      <c r="E11" s="8">
        <f>Stationnement!$B$6+(E$6*$A11*0.95)</f>
        <v>132.4</v>
      </c>
      <c r="F11" s="10">
        <f>Stationnement!$B$6+(F$6*$A11*0.95)</f>
        <v>160.9</v>
      </c>
      <c r="G11" s="10">
        <f>Stationnement!$B$6+(G$6*$A11*0.95)</f>
        <v>170.4</v>
      </c>
      <c r="H11" s="10">
        <f>Stationnement!$B$6+(H$6*$A11*0.95)</f>
        <v>194.15</v>
      </c>
      <c r="I11" s="10">
        <f>Stationnement!$B$6+(I$6*$A11*0.95)</f>
        <v>217.9</v>
      </c>
      <c r="J11" s="10">
        <f>Stationnement!$B$6+(J$6*$A11*0.95)</f>
        <v>265.39999999999998</v>
      </c>
    </row>
    <row r="12" spans="1:10" ht="23.25" customHeight="1" x14ac:dyDescent="0.3">
      <c r="A12" s="2">
        <v>6</v>
      </c>
      <c r="B12" s="10">
        <f>Stationnement!$B$6+(B$6*$A12*0.95)</f>
        <v>109.6</v>
      </c>
      <c r="C12" s="10">
        <f>Stationnement!$B$6+(C$6*$A12*0.95)</f>
        <v>121</v>
      </c>
      <c r="D12" s="10">
        <f>Stationnement!$B$6+(D$6*$A12*0.95)</f>
        <v>132.4</v>
      </c>
      <c r="E12" s="8">
        <f>Stationnement!$B$6+(E$6*$A12*0.95)</f>
        <v>143.80000000000001</v>
      </c>
      <c r="F12" s="10">
        <f>Stationnement!$B$6+(F$6*$A12*0.95)</f>
        <v>178</v>
      </c>
      <c r="G12" s="10">
        <f>Stationnement!$B$6+(G$6*$A12*0.95)</f>
        <v>189.4</v>
      </c>
      <c r="H12" s="10">
        <f>Stationnement!$B$6+(H$6*$A12*0.95)</f>
        <v>217.9</v>
      </c>
      <c r="I12" s="10">
        <f>Stationnement!$B$6+(I$6*$A12*0.95)</f>
        <v>246.4</v>
      </c>
      <c r="J12" s="10">
        <f>Stationnement!$B$6+(J$6*$A12*0.95)</f>
        <v>303.39999999999998</v>
      </c>
    </row>
    <row r="13" spans="1:10" ht="23.25" customHeight="1" x14ac:dyDescent="0.3">
      <c r="A13" s="2">
        <v>7</v>
      </c>
      <c r="B13" s="10">
        <f>Stationnement!$B$6+(B$6*$A13*0.95)</f>
        <v>115.30000000000001</v>
      </c>
      <c r="C13" s="10">
        <f>Stationnement!$B$6+(C$6*$A13*0.95)</f>
        <v>128.6</v>
      </c>
      <c r="D13" s="10">
        <f>Stationnement!$B$6+(D$6*$A13*0.95)</f>
        <v>141.9</v>
      </c>
      <c r="E13" s="8">
        <f>Stationnement!$B$6+(E$6*$A13*0.95)</f>
        <v>155.19999999999999</v>
      </c>
      <c r="F13" s="10">
        <f>Stationnement!$B$6+(F$6*$A13*0.95)</f>
        <v>195.1</v>
      </c>
      <c r="G13" s="10">
        <f>Stationnement!$B$6+(G$6*$A13*0.95)</f>
        <v>208.4</v>
      </c>
      <c r="H13" s="10">
        <f>Stationnement!$B$6+(H$6*$A13*0.95)</f>
        <v>241.65</v>
      </c>
      <c r="I13" s="10">
        <f>Stationnement!$B$6+(I$6*$A13*0.95)</f>
        <v>274.89999999999998</v>
      </c>
      <c r="J13" s="10">
        <f>Stationnement!$B$6+(J$6*$A13*0.95)</f>
        <v>341.4</v>
      </c>
    </row>
    <row r="14" spans="1:10" ht="23.25" customHeight="1" x14ac:dyDescent="0.3">
      <c r="A14" s="2">
        <v>8</v>
      </c>
      <c r="B14" s="10">
        <f>Stationnement!$B$6+(B$6*$A14*0.95)</f>
        <v>121</v>
      </c>
      <c r="C14" s="10">
        <f>Stationnement!$B$6+(C$6*$A14*0.95)</f>
        <v>136.19999999999999</v>
      </c>
      <c r="D14" s="10">
        <f>Stationnement!$B$6+(D$6*$A14*0.95)</f>
        <v>151.4</v>
      </c>
      <c r="E14" s="8">
        <f>Stationnement!$B$6+(E$6*$A14*0.95)</f>
        <v>166.6</v>
      </c>
      <c r="F14" s="10">
        <f>Stationnement!$B$6+(F$6*$A14*0.95)</f>
        <v>212.2</v>
      </c>
      <c r="G14" s="10">
        <f>Stationnement!$B$6+(G$6*$A14*0.95)</f>
        <v>227.4</v>
      </c>
      <c r="H14" s="10">
        <f>Stationnement!$B$6+(H$6*$A14*0.95)</f>
        <v>265.39999999999998</v>
      </c>
      <c r="I14" s="10">
        <f>Stationnement!$B$6+(I$6*$A14*0.95)</f>
        <v>303.39999999999998</v>
      </c>
      <c r="J14" s="10">
        <f>Stationnement!$B$6+(J$6*$A14*0.95)</f>
        <v>379.4</v>
      </c>
    </row>
    <row r="15" spans="1:10" ht="23.25" customHeight="1" x14ac:dyDescent="0.3">
      <c r="A15" s="2">
        <v>9</v>
      </c>
      <c r="B15" s="10">
        <f>Stationnement!$B$6+(B$6*$A15*0.95)</f>
        <v>126.7</v>
      </c>
      <c r="C15" s="10">
        <f>Stationnement!$B$6+(C$6*$A15*0.95)</f>
        <v>143.80000000000001</v>
      </c>
      <c r="D15" s="10">
        <f>Stationnement!$B$6+(D$6*$A15*0.95)</f>
        <v>160.9</v>
      </c>
      <c r="E15" s="8">
        <f>Stationnement!$B$6+(E$6*$A15*0.95)</f>
        <v>178</v>
      </c>
      <c r="F15" s="10">
        <f>Stationnement!$B$6+(F$6*$A15*0.95)</f>
        <v>229.3</v>
      </c>
      <c r="G15" s="10">
        <f>Stationnement!$B$6+(G$6*$A15*0.95)</f>
        <v>246.4</v>
      </c>
      <c r="H15" s="10">
        <f>Stationnement!$B$6+(H$6*$A15*0.95)</f>
        <v>289.14999999999998</v>
      </c>
      <c r="I15" s="10">
        <f>Stationnement!$B$6+(I$6*$A15*0.95)</f>
        <v>331.9</v>
      </c>
      <c r="J15" s="10">
        <f>Stationnement!$B$6+(J$6*$A15*0.95)</f>
        <v>417.4</v>
      </c>
    </row>
    <row r="16" spans="1:10" ht="23.25" customHeight="1" x14ac:dyDescent="0.3">
      <c r="A16" s="2">
        <v>10</v>
      </c>
      <c r="B16" s="10">
        <f>Stationnement!$B$6+(B$6*$A16*0.95)</f>
        <v>132.4</v>
      </c>
      <c r="C16" s="10">
        <f>Stationnement!$B$6+(C$6*$A16*0.95)</f>
        <v>151.4</v>
      </c>
      <c r="D16" s="10">
        <f>Stationnement!$B$6+(D$6*$A16*0.95)</f>
        <v>170.4</v>
      </c>
      <c r="E16" s="8">
        <f>Stationnement!$B$6+(E$6*$A16*0.95)</f>
        <v>189.4</v>
      </c>
      <c r="F16" s="10">
        <f>Stationnement!$B$6+(F$6*$A16*0.95)</f>
        <v>246.4</v>
      </c>
      <c r="G16" s="10">
        <f>Stationnement!$B$6+(G$6*$A16*0.95)</f>
        <v>265.39999999999998</v>
      </c>
      <c r="H16" s="10">
        <f>Stationnement!$B$6+(H$6*$A16*0.95)</f>
        <v>312.89999999999998</v>
      </c>
      <c r="I16" s="10">
        <f>Stationnement!$B$6+(I$6*$A16*0.95)</f>
        <v>360.4</v>
      </c>
      <c r="J16" s="10">
        <f>Stationnement!$B$6+(J$6*$A16*0.95)</f>
        <v>455.4</v>
      </c>
    </row>
    <row r="17" spans="1:10" ht="23.25" customHeight="1" x14ac:dyDescent="0.3">
      <c r="A17" s="2">
        <v>11</v>
      </c>
      <c r="B17" s="10">
        <f>Stationnement!$B$6+(B$6*$A17*0.95)</f>
        <v>138.1</v>
      </c>
      <c r="C17" s="10">
        <f>Stationnement!$B$6+(C$6*$A17*0.95)</f>
        <v>159</v>
      </c>
      <c r="D17" s="10">
        <f>Stationnement!$B$6+(D$6*$A17*0.95)</f>
        <v>179.9</v>
      </c>
      <c r="E17" s="8">
        <f>Stationnement!$B$6+(E$6*$A17*0.95)</f>
        <v>200.8</v>
      </c>
      <c r="F17" s="10">
        <f>Stationnement!$B$6+(F$6*$A17*0.95)</f>
        <v>263.5</v>
      </c>
      <c r="G17" s="10">
        <f>Stationnement!$B$6+(G$6*$A17*0.95)</f>
        <v>284.39999999999998</v>
      </c>
      <c r="H17" s="10">
        <f>Stationnement!$B$6+(H$6*$A17*0.95)</f>
        <v>336.65</v>
      </c>
      <c r="I17" s="10">
        <f>Stationnement!$B$6+(I$6*$A17*0.95)</f>
        <v>388.9</v>
      </c>
      <c r="J17" s="10">
        <f>Stationnement!$B$6+(J$6*$A17*0.95)</f>
        <v>493.4</v>
      </c>
    </row>
    <row r="18" spans="1:10" ht="23.25" customHeight="1" x14ac:dyDescent="0.3">
      <c r="A18" s="2">
        <v>12</v>
      </c>
      <c r="B18" s="10">
        <f>Stationnement!$B$6+(B$6*$A18*0.95)</f>
        <v>143.80000000000001</v>
      </c>
      <c r="C18" s="10">
        <f>Stationnement!$B$6+(C$6*$A18*0.95)</f>
        <v>166.6</v>
      </c>
      <c r="D18" s="10">
        <f>Stationnement!$B$6+(D$6*$A18*0.95)</f>
        <v>189.4</v>
      </c>
      <c r="E18" s="8">
        <f>Stationnement!$B$6+(E$6*$A18*0.95)</f>
        <v>212.2</v>
      </c>
      <c r="F18" s="10">
        <f>Stationnement!$B$6+(F$6*$A18*0.95)</f>
        <v>280.60000000000002</v>
      </c>
      <c r="G18" s="10">
        <f>Stationnement!$B$6+(G$6*$A18*0.95)</f>
        <v>303.39999999999998</v>
      </c>
      <c r="H18" s="10">
        <f>Stationnement!$B$6+(H$6*$A18*0.95)</f>
        <v>360.4</v>
      </c>
      <c r="I18" s="10">
        <f>Stationnement!$B$6+(I$6*$A18*0.95)</f>
        <v>417.4</v>
      </c>
      <c r="J18" s="10">
        <f>Stationnement!$B$6+(J$6*$A18*0.95)</f>
        <v>531.4</v>
      </c>
    </row>
    <row r="19" spans="1:10" ht="23.25" customHeight="1" x14ac:dyDescent="0.3">
      <c r="A19" s="2">
        <v>13</v>
      </c>
      <c r="B19" s="10">
        <f>Stationnement!$B$6+(B$6*$A19*0.95)</f>
        <v>149.5</v>
      </c>
      <c r="C19" s="10">
        <f>Stationnement!$B$6+(C$6*$A19*0.95)</f>
        <v>174.2</v>
      </c>
      <c r="D19" s="10">
        <f>Stationnement!$B$6+(D$6*$A19*0.95)</f>
        <v>198.9</v>
      </c>
      <c r="E19" s="8">
        <f>Stationnement!$B$6+(E$6*$A19*0.95)</f>
        <v>223.6</v>
      </c>
      <c r="F19" s="10">
        <f>Stationnement!$B$6+(F$6*$A19*0.95)</f>
        <v>297.7</v>
      </c>
      <c r="G19" s="10">
        <f>Stationnement!$B$6+(G$6*$A19*0.95)</f>
        <v>322.39999999999998</v>
      </c>
      <c r="H19" s="10">
        <f>Stationnement!$B$6+(H$6*$A19*0.95)</f>
        <v>384.15</v>
      </c>
      <c r="I19" s="10">
        <f>Stationnement!$B$6+(I$6*$A19*0.95)</f>
        <v>445.9</v>
      </c>
      <c r="J19" s="10">
        <f>Stationnement!$B$6+(J$6*$A19*0.95)</f>
        <v>569.4</v>
      </c>
    </row>
    <row r="20" spans="1:10" ht="23.25" customHeight="1" x14ac:dyDescent="0.3">
      <c r="A20" s="2">
        <v>14</v>
      </c>
      <c r="B20" s="10">
        <f>Stationnement!$B$6+(B$6*$A20*0.95)</f>
        <v>155.19999999999999</v>
      </c>
      <c r="C20" s="10">
        <f>Stationnement!$B$6+(C$6*$A20*0.95)</f>
        <v>181.8</v>
      </c>
      <c r="D20" s="10">
        <f>Stationnement!$B$6+(D$6*$A20*0.95)</f>
        <v>208.4</v>
      </c>
      <c r="E20" s="8">
        <f>Stationnement!$B$6+(E$6*$A20*0.95)</f>
        <v>235</v>
      </c>
      <c r="F20" s="10">
        <f>Stationnement!$B$6+(F$6*$A20*0.95)</f>
        <v>314.79999999999995</v>
      </c>
      <c r="G20" s="10">
        <f>Stationnement!$B$6+(G$6*$A20*0.95)</f>
        <v>341.4</v>
      </c>
      <c r="H20" s="10">
        <f>Stationnement!$B$6+(H$6*$A20*0.95)</f>
        <v>407.9</v>
      </c>
      <c r="I20" s="10">
        <f>Stationnement!$B$6+(I$6*$A20*0.95)</f>
        <v>474.4</v>
      </c>
      <c r="J20" s="10">
        <f>Stationnement!$B$6+(J$6*$A20*0.95)</f>
        <v>607.4</v>
      </c>
    </row>
    <row r="21" spans="1:10" ht="23.25" customHeight="1" x14ac:dyDescent="0.3">
      <c r="A21" s="2">
        <v>15</v>
      </c>
      <c r="B21" s="10">
        <f>Stationnement!$B$6+(B$6*$A21*0.95)</f>
        <v>160.9</v>
      </c>
      <c r="C21" s="10">
        <f>Stationnement!$B$6+(C$6*$A21*0.95)</f>
        <v>189.4</v>
      </c>
      <c r="D21" s="10">
        <f>Stationnement!$B$6+(D$6*$A21*0.95)</f>
        <v>217.9</v>
      </c>
      <c r="E21" s="8">
        <f>Stationnement!$B$6+(E$6*$A21*0.95)</f>
        <v>246.4</v>
      </c>
      <c r="F21" s="10">
        <f>Stationnement!$B$6+(F$6*$A21*0.95)</f>
        <v>331.9</v>
      </c>
      <c r="G21" s="10">
        <f>Stationnement!$B$6+(G$6*$A21*0.95)</f>
        <v>360.4</v>
      </c>
      <c r="H21" s="10">
        <f>Stationnement!$B$6+(H$6*$A21*0.95)</f>
        <v>431.65</v>
      </c>
      <c r="I21" s="10">
        <f>Stationnement!$B$6+(I$6*$A21*0.95)</f>
        <v>502.9</v>
      </c>
      <c r="J21" s="10">
        <f>Stationnement!$B$6+(J$6*$A21*0.95)</f>
        <v>645.4</v>
      </c>
    </row>
    <row r="22" spans="1:10" ht="23.25" customHeight="1" x14ac:dyDescent="0.3">
      <c r="A22" s="2">
        <v>16</v>
      </c>
      <c r="B22" s="10">
        <f>Stationnement!$B$6+(B$6*$A22*0.95)</f>
        <v>166.6</v>
      </c>
      <c r="C22" s="10">
        <f>Stationnement!$B$6+(C$6*$A22*0.95)</f>
        <v>197</v>
      </c>
      <c r="D22" s="10">
        <f>Stationnement!$B$6+(D$6*$A22*0.95)</f>
        <v>227.4</v>
      </c>
      <c r="E22" s="8">
        <f>Stationnement!$B$6+(E$6*$A22*0.95)</f>
        <v>257.79999999999995</v>
      </c>
      <c r="F22" s="10">
        <f>Stationnement!$B$6+(F$6*$A22*0.95)</f>
        <v>349</v>
      </c>
      <c r="G22" s="10">
        <f>Stationnement!$B$6+(G$6*$A22*0.95)</f>
        <v>379.4</v>
      </c>
      <c r="H22" s="10">
        <f>Stationnement!$B$6+(H$6*$A22*0.95)</f>
        <v>455.4</v>
      </c>
      <c r="I22" s="10">
        <f>Stationnement!$B$6+(I$6*$A22*0.95)</f>
        <v>531.4</v>
      </c>
      <c r="J22" s="10">
        <f>Stationnement!$B$6+(J$6*$A22*0.95)</f>
        <v>683.4</v>
      </c>
    </row>
    <row r="23" spans="1:10" ht="23.25" customHeight="1" x14ac:dyDescent="0.3">
      <c r="A23" s="2">
        <v>17</v>
      </c>
      <c r="B23" s="10">
        <f>Stationnement!$B$6+(B$6*$A23*0.95)</f>
        <v>172.3</v>
      </c>
      <c r="C23" s="10">
        <f>Stationnement!$B$6+(C$6*$A23*0.95)</f>
        <v>204.6</v>
      </c>
      <c r="D23" s="10">
        <f>Stationnement!$B$6+(D$6*$A23*0.95)</f>
        <v>236.9</v>
      </c>
      <c r="E23" s="8">
        <f>Stationnement!$B$6+(E$6*$A23*0.95)</f>
        <v>269.2</v>
      </c>
      <c r="F23" s="10">
        <f>Stationnement!$B$6+(F$6*$A23*0.95)</f>
        <v>366.1</v>
      </c>
      <c r="G23" s="10">
        <f>Stationnement!$B$6+(G$6*$A23*0.95)</f>
        <v>398.4</v>
      </c>
      <c r="H23" s="10">
        <f>Stationnement!$B$6+(H$6*$A23*0.95)</f>
        <v>479.15</v>
      </c>
      <c r="I23" s="10">
        <f>Stationnement!$B$6+(I$6*$A23*0.95)</f>
        <v>559.9</v>
      </c>
      <c r="J23" s="10">
        <f>Stationnement!$B$6+(J$6*$A23*0.95)</f>
        <v>721.4</v>
      </c>
    </row>
    <row r="24" spans="1:10" ht="23.25" customHeight="1" x14ac:dyDescent="0.3">
      <c r="A24" s="2">
        <v>18</v>
      </c>
      <c r="B24" s="10">
        <f>Stationnement!$B$6+(B$6*$A24*0.95)</f>
        <v>178</v>
      </c>
      <c r="C24" s="10">
        <f>Stationnement!$B$6+(C$6*$A24*0.95)</f>
        <v>212.2</v>
      </c>
      <c r="D24" s="10">
        <f>Stationnement!$B$6+(D$6*$A24*0.95)</f>
        <v>246.4</v>
      </c>
      <c r="E24" s="8">
        <f>Stationnement!$B$6+(E$6*$A24*0.95)</f>
        <v>280.60000000000002</v>
      </c>
      <c r="F24" s="10">
        <f>Stationnement!$B$6+(F$6*$A24*0.95)</f>
        <v>383.20000000000005</v>
      </c>
      <c r="G24" s="10">
        <f>Stationnement!$B$6+(G$6*$A24*0.95)</f>
        <v>417.4</v>
      </c>
      <c r="H24" s="10">
        <f>Stationnement!$B$6+(H$6*$A24*0.95)</f>
        <v>502.9</v>
      </c>
      <c r="I24" s="10">
        <f>Stationnement!$B$6+(I$6*$A24*0.95)</f>
        <v>588.4</v>
      </c>
      <c r="J24" s="10">
        <f>Stationnement!$B$6+(J$6*$A24*0.95)</f>
        <v>759.4</v>
      </c>
    </row>
    <row r="25" spans="1:10" ht="23.25" customHeight="1" x14ac:dyDescent="0.3">
      <c r="A25" s="2">
        <v>19</v>
      </c>
      <c r="B25" s="10">
        <f>Stationnement!$B$6+(B$6*$A25*0.95)</f>
        <v>183.7</v>
      </c>
      <c r="C25" s="10">
        <f>Stationnement!$B$6+(C$6*$A25*0.95)</f>
        <v>219.8</v>
      </c>
      <c r="D25" s="10">
        <f>Stationnement!$B$6+(D$6*$A25*0.95)</f>
        <v>255.9</v>
      </c>
      <c r="E25" s="8">
        <f>Stationnement!$B$6+(E$6*$A25*0.95)</f>
        <v>292</v>
      </c>
      <c r="F25" s="10">
        <f>Stationnement!$B$6+(F$6*$A25*0.95)</f>
        <v>400.29999999999995</v>
      </c>
      <c r="G25" s="10">
        <f>Stationnement!$B$6+(G$6*$A25*0.95)</f>
        <v>436.4</v>
      </c>
      <c r="H25" s="10">
        <f>Stationnement!$B$6+(H$6*$A25*0.95)</f>
        <v>526.65</v>
      </c>
      <c r="I25" s="10">
        <f>Stationnement!$B$6+(I$6*$A25*0.95)</f>
        <v>616.9</v>
      </c>
      <c r="J25" s="10">
        <f>Stationnement!$B$6+(J$6*$A25*0.95)</f>
        <v>797.4</v>
      </c>
    </row>
    <row r="26" spans="1:10" ht="23.25" customHeight="1" x14ac:dyDescent="0.3">
      <c r="A26" s="2">
        <v>20</v>
      </c>
      <c r="B26" s="10">
        <f>Stationnement!$B$6+(B$6*$A26*0.95)</f>
        <v>189.4</v>
      </c>
      <c r="C26" s="10">
        <f>Stationnement!$B$6+(C$6*$A26*0.95)</f>
        <v>227.4</v>
      </c>
      <c r="D26" s="10">
        <f>Stationnement!$B$6+(D$6*$A26*0.95)</f>
        <v>265.39999999999998</v>
      </c>
      <c r="E26" s="8">
        <f>Stationnement!$B$6+(E$6*$A26*0.95)</f>
        <v>303.39999999999998</v>
      </c>
      <c r="F26" s="10">
        <f>Stationnement!$B$6+(F$6*$A26*0.95)</f>
        <v>417.4</v>
      </c>
      <c r="G26" s="10">
        <f>Stationnement!$B$6+(G$6*$A26*0.95)</f>
        <v>455.4</v>
      </c>
      <c r="H26" s="10">
        <f>Stationnement!$B$6+(H$6*$A26*0.95)</f>
        <v>550.4</v>
      </c>
      <c r="I26" s="10">
        <f>Stationnement!$B$6+(I$6*$A26*0.95)</f>
        <v>645.4</v>
      </c>
      <c r="J26" s="10">
        <f>Stationnement!$B$6+(J$6*$A26*0.95)</f>
        <v>835.4</v>
      </c>
    </row>
    <row r="27" spans="1:10" ht="23.25" customHeight="1" x14ac:dyDescent="0.3">
      <c r="A27" s="2">
        <v>21</v>
      </c>
      <c r="B27" s="10">
        <f>Stationnement!$B$6+(B$6*$A27*0.95)</f>
        <v>195.1</v>
      </c>
      <c r="C27" s="10">
        <f>Stationnement!$B$6+(C$6*$A27*0.95)</f>
        <v>235</v>
      </c>
      <c r="D27" s="10">
        <f>Stationnement!$B$6+(D$6*$A27*0.95)</f>
        <v>274.89999999999998</v>
      </c>
      <c r="E27" s="8">
        <f>Stationnement!$B$6+(E$6*$A27*0.95)</f>
        <v>314.79999999999995</v>
      </c>
      <c r="F27" s="10">
        <f>Stationnement!$B$6+(F$6*$A27*0.95)</f>
        <v>434.5</v>
      </c>
      <c r="G27" s="10">
        <f>Stationnement!$B$6+(G$6*$A27*0.95)</f>
        <v>474.4</v>
      </c>
      <c r="H27" s="10">
        <f>Stationnement!$B$6+(H$6*$A27*0.95)</f>
        <v>574.15</v>
      </c>
      <c r="I27" s="10">
        <f>Stationnement!$B$6+(I$6*$A27*0.95)</f>
        <v>673.9</v>
      </c>
      <c r="J27" s="10">
        <f>Stationnement!$B$6+(J$6*$A27*0.95)</f>
        <v>873.4</v>
      </c>
    </row>
    <row r="28" spans="1:10" ht="23.25" customHeight="1" x14ac:dyDescent="0.3">
      <c r="A28" s="2">
        <v>22</v>
      </c>
      <c r="B28" s="10">
        <f>Stationnement!$B$6+(B$6*$A28*0.95)</f>
        <v>200.8</v>
      </c>
      <c r="C28" s="10">
        <f>Stationnement!$B$6+(C$6*$A28*0.95)</f>
        <v>242.6</v>
      </c>
      <c r="D28" s="10">
        <f>Stationnement!$B$6+(D$6*$A28*0.95)</f>
        <v>284.39999999999998</v>
      </c>
      <c r="E28" s="8">
        <f>Stationnement!$B$6+(E$6*$A28*0.95)</f>
        <v>326.2</v>
      </c>
      <c r="F28" s="10">
        <f>Stationnement!$B$6+(F$6*$A28*0.95)</f>
        <v>451.6</v>
      </c>
      <c r="G28" s="10">
        <f>Stationnement!$B$6+(G$6*$A28*0.95)</f>
        <v>493.4</v>
      </c>
      <c r="H28" s="10">
        <f>Stationnement!$B$6+(H$6*$A28*0.95)</f>
        <v>597.9</v>
      </c>
      <c r="I28" s="10">
        <f>Stationnement!$B$6+(I$6*$A28*0.95)</f>
        <v>702.4</v>
      </c>
      <c r="J28" s="10">
        <f>Stationnement!$B$6+(J$6*$A28*0.95)</f>
        <v>911.4</v>
      </c>
    </row>
    <row r="29" spans="1:10" ht="23.25" customHeight="1" x14ac:dyDescent="0.3">
      <c r="A29" s="2">
        <v>23</v>
      </c>
      <c r="B29" s="10">
        <f>Stationnement!$B$6+(B$6*$A29*0.95)</f>
        <v>206.5</v>
      </c>
      <c r="C29" s="10">
        <f>Stationnement!$B$6+(C$6*$A29*0.95)</f>
        <v>250.2</v>
      </c>
      <c r="D29" s="10">
        <f>Stationnement!$B$6+(D$6*$A29*0.95)</f>
        <v>293.89999999999998</v>
      </c>
      <c r="E29" s="8">
        <f>Stationnement!$B$6+(E$6*$A29*0.95)</f>
        <v>337.6</v>
      </c>
      <c r="F29" s="10">
        <f>Stationnement!$B$6+(F$6*$A29*0.95)</f>
        <v>468.69999999999993</v>
      </c>
      <c r="G29" s="10">
        <f>Stationnement!$B$6+(G$6*$A29*0.95)</f>
        <v>512.4</v>
      </c>
      <c r="H29" s="10">
        <f>Stationnement!$B$6+(H$6*$A29*0.95)</f>
        <v>621.65</v>
      </c>
      <c r="I29" s="10">
        <f>Stationnement!$B$6+(I$6*$A29*0.95)</f>
        <v>730.9</v>
      </c>
      <c r="J29" s="10">
        <f>Stationnement!$B$6+(J$6*$A29*0.95)</f>
        <v>949.4</v>
      </c>
    </row>
    <row r="30" spans="1:10" ht="23.25" customHeight="1" x14ac:dyDescent="0.3">
      <c r="A30" s="2">
        <v>24</v>
      </c>
      <c r="B30" s="10">
        <f>Stationnement!$B$6+(B$6*$A30*0.95)</f>
        <v>212.2</v>
      </c>
      <c r="C30" s="10">
        <f>Stationnement!$B$6+(C$6*$A30*0.95)</f>
        <v>257.79999999999995</v>
      </c>
      <c r="D30" s="10">
        <f>Stationnement!$B$6+(D$6*$A30*0.95)</f>
        <v>303.39999999999998</v>
      </c>
      <c r="E30" s="8">
        <f>Stationnement!$B$6+(E$6*$A30*0.95)</f>
        <v>349</v>
      </c>
      <c r="F30" s="10">
        <f>Stationnement!$B$6+(F$6*$A30*0.95)</f>
        <v>485.79999999999995</v>
      </c>
      <c r="G30" s="10">
        <f>Stationnement!$B$6+(G$6*$A30*0.95)</f>
        <v>531.4</v>
      </c>
      <c r="H30" s="10">
        <f>Stationnement!$B$6+(H$6*$A30*0.95)</f>
        <v>645.4</v>
      </c>
      <c r="I30" s="10">
        <f>Stationnement!$B$6+(I$6*$A30*0.95)</f>
        <v>759.4</v>
      </c>
      <c r="J30" s="10">
        <f>Stationnement!$B$6+(J$6*$A30*0.95)</f>
        <v>987.4</v>
      </c>
    </row>
    <row r="31" spans="1:10" ht="23.25" customHeight="1" x14ac:dyDescent="0.3">
      <c r="A31" s="2">
        <v>25</v>
      </c>
      <c r="B31" s="10">
        <f>Stationnement!$B$6+(B$6*$A31*0.95)</f>
        <v>217.9</v>
      </c>
      <c r="C31" s="10">
        <f>Stationnement!$B$6+(C$6*$A31*0.95)</f>
        <v>265.39999999999998</v>
      </c>
      <c r="D31" s="10">
        <f>Stationnement!$B$6+(D$6*$A31*0.95)</f>
        <v>312.89999999999998</v>
      </c>
      <c r="E31" s="8">
        <f>Stationnement!$B$6+(E$6*$A31*0.95)</f>
        <v>360.4</v>
      </c>
      <c r="F31" s="10">
        <f>Stationnement!$B$6+(F$6*$A31*0.95)</f>
        <v>502.9</v>
      </c>
      <c r="G31" s="10">
        <f>Stationnement!$B$6+(G$6*$A31*0.95)</f>
        <v>550.4</v>
      </c>
      <c r="H31" s="10">
        <f>Stationnement!$B$6+(H$6*$A31*0.95)</f>
        <v>669.15</v>
      </c>
      <c r="I31" s="10">
        <f>Stationnement!$B$6+(I$6*$A31*0.95)</f>
        <v>787.9</v>
      </c>
      <c r="J31" s="10">
        <f>Stationnement!$B$6+(J$6*$A31*0.95)</f>
        <v>1025.4000000000001</v>
      </c>
    </row>
    <row r="32" spans="1:10" ht="23.25" customHeight="1" x14ac:dyDescent="0.3">
      <c r="A32" s="2">
        <v>26</v>
      </c>
      <c r="B32" s="10">
        <f>Stationnement!$B$6+(B$6*$A32*0.95)</f>
        <v>223.6</v>
      </c>
      <c r="C32" s="10">
        <f>Stationnement!$B$6+(C$6*$A32*0.95)</f>
        <v>273</v>
      </c>
      <c r="D32" s="10">
        <f>Stationnement!$B$6+(D$6*$A32*0.95)</f>
        <v>322.39999999999998</v>
      </c>
      <c r="E32" s="8">
        <f>Stationnement!$B$6+(E$6*$A32*0.95)</f>
        <v>371.79999999999995</v>
      </c>
      <c r="F32" s="10">
        <f>Stationnement!$B$6+(F$6*$A32*0.95)</f>
        <v>520</v>
      </c>
      <c r="G32" s="10">
        <f>Stationnement!$B$6+(G$6*$A32*0.95)</f>
        <v>569.4</v>
      </c>
      <c r="H32" s="10">
        <f>Stationnement!$B$6+(H$6*$A32*0.95)</f>
        <v>692.9</v>
      </c>
      <c r="I32" s="10">
        <f>Stationnement!$B$6+(I$6*$A32*0.95)</f>
        <v>816.4</v>
      </c>
      <c r="J32" s="10">
        <f>Stationnement!$B$6+(J$6*$A32*0.95)</f>
        <v>1063.4000000000001</v>
      </c>
    </row>
    <row r="33" spans="1:10" ht="23.25" customHeight="1" x14ac:dyDescent="0.3">
      <c r="A33" s="2">
        <v>27</v>
      </c>
      <c r="B33" s="10">
        <f>Stationnement!$B$6+(B$6*$A33*0.95)</f>
        <v>229.3</v>
      </c>
      <c r="C33" s="10">
        <f>Stationnement!$B$6+(C$6*$A33*0.95)</f>
        <v>280.60000000000002</v>
      </c>
      <c r="D33" s="10">
        <f>Stationnement!$B$6+(D$6*$A33*0.95)</f>
        <v>331.9</v>
      </c>
      <c r="E33" s="8">
        <f>Stationnement!$B$6+(E$6*$A33*0.95)</f>
        <v>383.20000000000005</v>
      </c>
      <c r="F33" s="10">
        <f>Stationnement!$B$6+(F$6*$A33*0.95)</f>
        <v>537.1</v>
      </c>
      <c r="G33" s="10">
        <f>Stationnement!$B$6+(G$6*$A33*0.95)</f>
        <v>588.4</v>
      </c>
      <c r="H33" s="10">
        <f>Stationnement!$B$6+(H$6*$A33*0.95)</f>
        <v>716.65</v>
      </c>
      <c r="I33" s="10">
        <f>Stationnement!$B$6+(I$6*$A33*0.95)</f>
        <v>844.9</v>
      </c>
      <c r="J33" s="10">
        <f>Stationnement!$B$6+(J$6*$A33*0.95)</f>
        <v>1101.4000000000001</v>
      </c>
    </row>
    <row r="34" spans="1:10" ht="23.25" customHeight="1" x14ac:dyDescent="0.3">
      <c r="A34" s="2">
        <v>28</v>
      </c>
      <c r="B34" s="10">
        <f>Stationnement!$B$6+(B$6*$A34*0.95)</f>
        <v>235</v>
      </c>
      <c r="C34" s="10">
        <f>Stationnement!$B$6+(C$6*$A34*0.95)</f>
        <v>288.2</v>
      </c>
      <c r="D34" s="10">
        <f>Stationnement!$B$6+(D$6*$A34*0.95)</f>
        <v>341.4</v>
      </c>
      <c r="E34" s="8">
        <f>Stationnement!$B$6+(E$6*$A34*0.95)</f>
        <v>394.6</v>
      </c>
      <c r="F34" s="10">
        <f>Stationnement!$B$6+(F$6*$A34*0.95)</f>
        <v>554.19999999999993</v>
      </c>
      <c r="G34" s="10">
        <f>Stationnement!$B$6+(G$6*$A34*0.95)</f>
        <v>607.4</v>
      </c>
      <c r="H34" s="10">
        <f>Stationnement!$B$6+(H$6*$A34*0.95)</f>
        <v>740.4</v>
      </c>
      <c r="I34" s="10">
        <f>Stationnement!$B$6+(I$6*$A34*0.95)</f>
        <v>873.4</v>
      </c>
      <c r="J34" s="10">
        <f>Stationnement!$B$6+(J$6*$A34*0.95)</f>
        <v>1139.4000000000001</v>
      </c>
    </row>
    <row r="35" spans="1:10" ht="23.25" customHeight="1" x14ac:dyDescent="0.3">
      <c r="A35" s="2">
        <v>29</v>
      </c>
      <c r="B35" s="10">
        <f>Stationnement!$B$6+(B$6*$A35*0.95)</f>
        <v>240.7</v>
      </c>
      <c r="C35" s="10">
        <f>Stationnement!$B$6+(C$6*$A35*0.95)</f>
        <v>295.79999999999995</v>
      </c>
      <c r="D35" s="10">
        <f>Stationnement!$B$6+(D$6*$A35*0.95)</f>
        <v>350.9</v>
      </c>
      <c r="E35" s="8">
        <f>Stationnement!$B$6+(E$6*$A35*0.95)</f>
        <v>406</v>
      </c>
      <c r="F35" s="10">
        <f>Stationnement!$B$6+(F$6*$A35*0.95)</f>
        <v>571.29999999999995</v>
      </c>
      <c r="G35" s="10">
        <f>Stationnement!$B$6+(G$6*$A35*0.95)</f>
        <v>626.4</v>
      </c>
      <c r="H35" s="10">
        <f>Stationnement!$B$6+(H$6*$A35*0.95)</f>
        <v>764.15</v>
      </c>
      <c r="I35" s="10">
        <f>Stationnement!$B$6+(I$6*$A35*0.95)</f>
        <v>901.9</v>
      </c>
      <c r="J35" s="10">
        <f>Stationnement!$B$6+(J$6*$A35*0.95)</f>
        <v>1177.4000000000001</v>
      </c>
    </row>
    <row r="36" spans="1:10" ht="23.25" customHeight="1" x14ac:dyDescent="0.3">
      <c r="A36" s="2">
        <v>30</v>
      </c>
      <c r="B36" s="10">
        <f>Stationnement!$B$6+(B$6*$A36*0.95)</f>
        <v>246.4</v>
      </c>
      <c r="C36" s="10">
        <f>Stationnement!$B$6+(C$6*$A36*0.95)</f>
        <v>303.39999999999998</v>
      </c>
      <c r="D36" s="10">
        <f>Stationnement!$B$6+(D$6*$A36*0.95)</f>
        <v>360.4</v>
      </c>
      <c r="E36" s="8">
        <f>Stationnement!$B$6+(E$6*$A36*0.95)</f>
        <v>417.4</v>
      </c>
      <c r="F36" s="10">
        <f>Stationnement!$B$6+(F$6*$A36*0.95)</f>
        <v>588.4</v>
      </c>
      <c r="G36" s="10">
        <f>Stationnement!$B$6+(G$6*$A36*0.95)</f>
        <v>645.4</v>
      </c>
      <c r="H36" s="10">
        <f>Stationnement!$B$6+(H$6*$A36*0.95)</f>
        <v>787.9</v>
      </c>
      <c r="I36" s="10">
        <f>Stationnement!$B$6+(I$6*$A36*0.95)</f>
        <v>930.4</v>
      </c>
      <c r="J36" s="10">
        <f>Stationnement!$B$6+(J$6*$A36*0.95)</f>
        <v>1215.4000000000001</v>
      </c>
    </row>
    <row r="37" spans="1:10" ht="23.25" customHeight="1" x14ac:dyDescent="0.3">
      <c r="A37" s="2">
        <v>31</v>
      </c>
      <c r="B37" s="10">
        <f>Stationnement!$B$6+(B$6*$A37*0.95)</f>
        <v>252.1</v>
      </c>
      <c r="C37" s="10">
        <f>Stationnement!$B$6+(C$6*$A37*0.95)</f>
        <v>311</v>
      </c>
      <c r="D37" s="10">
        <f>Stationnement!$B$6+(D$6*$A37*0.95)</f>
        <v>369.9</v>
      </c>
      <c r="E37" s="8">
        <f>Stationnement!$B$6+(E$6*$A37*0.95)</f>
        <v>428.79999999999995</v>
      </c>
      <c r="F37" s="10">
        <f>Stationnement!$B$6+(F$6*$A37*0.95)</f>
        <v>605.5</v>
      </c>
      <c r="G37" s="10">
        <f>Stationnement!$B$6+(G$6*$A37*0.95)</f>
        <v>664.4</v>
      </c>
      <c r="H37" s="10">
        <f>Stationnement!$B$6+(H$6*$A37*0.95)</f>
        <v>811.65</v>
      </c>
      <c r="I37" s="10">
        <f>Stationnement!$B$6+(I$6*$A37*0.95)</f>
        <v>958.9</v>
      </c>
      <c r="J37" s="10">
        <f>Stationnement!$B$6+(J$6*$A37*0.95)</f>
        <v>1253.4000000000001</v>
      </c>
    </row>
    <row r="39" spans="1:10" s="6" customFormat="1" x14ac:dyDescent="0.3">
      <c r="A39" s="6" t="s">
        <v>54</v>
      </c>
      <c r="B39" t="s">
        <v>62</v>
      </c>
    </row>
    <row r="41" spans="1:10" ht="20.399999999999999" thickBot="1" x14ac:dyDescent="0.45">
      <c r="A41" s="25" t="s">
        <v>53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5" thickTop="1" x14ac:dyDescent="0.3">
      <c r="A42" s="17"/>
      <c r="B42" s="26" t="s">
        <v>38</v>
      </c>
      <c r="C42" s="26"/>
      <c r="D42" s="26"/>
      <c r="E42" s="26"/>
      <c r="F42" s="26"/>
      <c r="G42" s="26"/>
      <c r="H42" s="26"/>
      <c r="I42" s="26"/>
      <c r="J42" s="26"/>
    </row>
    <row r="43" spans="1:10" ht="24" customHeight="1" x14ac:dyDescent="0.3">
      <c r="A43" s="17" t="s">
        <v>37</v>
      </c>
      <c r="B43" s="17" t="s">
        <v>39</v>
      </c>
      <c r="C43" s="17" t="s">
        <v>40</v>
      </c>
      <c r="D43" s="17" t="s">
        <v>41</v>
      </c>
      <c r="E43" s="17" t="s">
        <v>42</v>
      </c>
      <c r="F43" s="17" t="s">
        <v>43</v>
      </c>
      <c r="G43" s="17" t="s">
        <v>44</v>
      </c>
      <c r="H43" s="17" t="s">
        <v>45</v>
      </c>
      <c r="I43" s="17" t="s">
        <v>46</v>
      </c>
      <c r="J43" s="17" t="s">
        <v>47</v>
      </c>
    </row>
    <row r="44" spans="1:10" ht="24" customHeight="1" x14ac:dyDescent="0.3">
      <c r="A44" s="17">
        <v>1</v>
      </c>
      <c r="B44" s="10">
        <f t="shared" ref="B44:J68" si="0">(B$6*$A44*0.95)</f>
        <v>5.6999999999999993</v>
      </c>
      <c r="C44" s="10">
        <f t="shared" si="0"/>
        <v>7.6</v>
      </c>
      <c r="D44" s="10">
        <f t="shared" si="0"/>
        <v>9.5</v>
      </c>
      <c r="E44" s="10">
        <f t="shared" si="0"/>
        <v>11.399999999999999</v>
      </c>
      <c r="F44" s="10">
        <f t="shared" si="0"/>
        <v>17.099999999999998</v>
      </c>
      <c r="G44" s="10">
        <f t="shared" si="0"/>
        <v>19</v>
      </c>
      <c r="H44" s="10">
        <f t="shared" si="0"/>
        <v>23.75</v>
      </c>
      <c r="I44" s="10">
        <f t="shared" si="0"/>
        <v>28.5</v>
      </c>
      <c r="J44" s="10">
        <f t="shared" si="0"/>
        <v>38</v>
      </c>
    </row>
    <row r="45" spans="1:10" ht="24" customHeight="1" x14ac:dyDescent="0.3">
      <c r="A45" s="17">
        <v>2</v>
      </c>
      <c r="B45" s="10">
        <f t="shared" si="0"/>
        <v>11.399999999999999</v>
      </c>
      <c r="C45" s="10">
        <f t="shared" si="0"/>
        <v>15.2</v>
      </c>
      <c r="D45" s="10">
        <f t="shared" si="0"/>
        <v>19</v>
      </c>
      <c r="E45" s="10">
        <f t="shared" si="0"/>
        <v>22.799999999999997</v>
      </c>
      <c r="F45" s="10">
        <f t="shared" si="0"/>
        <v>34.199999999999996</v>
      </c>
      <c r="G45" s="10">
        <f t="shared" si="0"/>
        <v>38</v>
      </c>
      <c r="H45" s="10">
        <f t="shared" si="0"/>
        <v>47.5</v>
      </c>
      <c r="I45" s="10">
        <f t="shared" si="0"/>
        <v>57</v>
      </c>
      <c r="J45" s="10">
        <f t="shared" si="0"/>
        <v>76</v>
      </c>
    </row>
    <row r="46" spans="1:10" ht="24" customHeight="1" x14ac:dyDescent="0.3">
      <c r="A46" s="17">
        <v>3</v>
      </c>
      <c r="B46" s="10">
        <f t="shared" si="0"/>
        <v>17.099999999999998</v>
      </c>
      <c r="C46" s="10">
        <f t="shared" si="0"/>
        <v>22.799999999999997</v>
      </c>
      <c r="D46" s="10">
        <f t="shared" si="0"/>
        <v>28.5</v>
      </c>
      <c r="E46" s="10">
        <f t="shared" si="0"/>
        <v>34.199999999999996</v>
      </c>
      <c r="F46" s="10">
        <f t="shared" si="0"/>
        <v>51.3</v>
      </c>
      <c r="G46" s="10">
        <f t="shared" si="0"/>
        <v>57</v>
      </c>
      <c r="H46" s="10">
        <f t="shared" si="0"/>
        <v>71.25</v>
      </c>
      <c r="I46" s="10">
        <f t="shared" si="0"/>
        <v>85.5</v>
      </c>
      <c r="J46" s="10">
        <f t="shared" si="0"/>
        <v>114</v>
      </c>
    </row>
    <row r="47" spans="1:10" ht="24" customHeight="1" x14ac:dyDescent="0.3">
      <c r="A47" s="17">
        <v>4</v>
      </c>
      <c r="B47" s="10">
        <f t="shared" si="0"/>
        <v>22.799999999999997</v>
      </c>
      <c r="C47" s="10">
        <f t="shared" si="0"/>
        <v>30.4</v>
      </c>
      <c r="D47" s="10">
        <f t="shared" si="0"/>
        <v>38</v>
      </c>
      <c r="E47" s="10">
        <f t="shared" si="0"/>
        <v>45.599999999999994</v>
      </c>
      <c r="F47" s="10">
        <f t="shared" si="0"/>
        <v>68.399999999999991</v>
      </c>
      <c r="G47" s="10">
        <f t="shared" si="0"/>
        <v>76</v>
      </c>
      <c r="H47" s="10">
        <f t="shared" si="0"/>
        <v>95</v>
      </c>
      <c r="I47" s="10">
        <f t="shared" si="0"/>
        <v>114</v>
      </c>
      <c r="J47" s="10">
        <f t="shared" si="0"/>
        <v>152</v>
      </c>
    </row>
    <row r="48" spans="1:10" ht="24" customHeight="1" x14ac:dyDescent="0.3">
      <c r="A48" s="17">
        <v>5</v>
      </c>
      <c r="B48" s="10">
        <f t="shared" si="0"/>
        <v>28.5</v>
      </c>
      <c r="C48" s="10">
        <f t="shared" si="0"/>
        <v>38</v>
      </c>
      <c r="D48" s="10">
        <f t="shared" si="0"/>
        <v>47.5</v>
      </c>
      <c r="E48" s="10">
        <f t="shared" si="0"/>
        <v>57</v>
      </c>
      <c r="F48" s="10">
        <f t="shared" si="0"/>
        <v>85.5</v>
      </c>
      <c r="G48" s="10">
        <f t="shared" si="0"/>
        <v>95</v>
      </c>
      <c r="H48" s="10">
        <f t="shared" si="0"/>
        <v>118.75</v>
      </c>
      <c r="I48" s="10">
        <f t="shared" si="0"/>
        <v>142.5</v>
      </c>
      <c r="J48" s="10">
        <f t="shared" si="0"/>
        <v>190</v>
      </c>
    </row>
    <row r="49" spans="1:10" ht="24" customHeight="1" x14ac:dyDescent="0.3">
      <c r="A49" s="17">
        <v>6</v>
      </c>
      <c r="B49" s="10">
        <f t="shared" si="0"/>
        <v>34.199999999999996</v>
      </c>
      <c r="C49" s="10">
        <f t="shared" si="0"/>
        <v>45.599999999999994</v>
      </c>
      <c r="D49" s="10">
        <f t="shared" si="0"/>
        <v>57</v>
      </c>
      <c r="E49" s="10">
        <f t="shared" si="0"/>
        <v>68.399999999999991</v>
      </c>
      <c r="F49" s="10">
        <f t="shared" si="0"/>
        <v>102.6</v>
      </c>
      <c r="G49" s="10">
        <f t="shared" si="0"/>
        <v>114</v>
      </c>
      <c r="H49" s="10">
        <f t="shared" si="0"/>
        <v>142.5</v>
      </c>
      <c r="I49" s="10">
        <f t="shared" si="0"/>
        <v>171</v>
      </c>
      <c r="J49" s="10">
        <f t="shared" si="0"/>
        <v>228</v>
      </c>
    </row>
    <row r="50" spans="1:10" ht="24" customHeight="1" x14ac:dyDescent="0.3">
      <c r="A50" s="17">
        <v>7</v>
      </c>
      <c r="B50" s="10">
        <f t="shared" si="0"/>
        <v>39.9</v>
      </c>
      <c r="C50" s="10">
        <f t="shared" si="0"/>
        <v>53.199999999999996</v>
      </c>
      <c r="D50" s="10">
        <f t="shared" si="0"/>
        <v>66.5</v>
      </c>
      <c r="E50" s="10">
        <f t="shared" si="0"/>
        <v>79.8</v>
      </c>
      <c r="F50" s="10">
        <f t="shared" si="0"/>
        <v>119.69999999999999</v>
      </c>
      <c r="G50" s="10">
        <f t="shared" si="0"/>
        <v>133</v>
      </c>
      <c r="H50" s="10">
        <f t="shared" si="0"/>
        <v>166.25</v>
      </c>
      <c r="I50" s="10">
        <f t="shared" si="0"/>
        <v>199.5</v>
      </c>
      <c r="J50" s="10">
        <f t="shared" si="0"/>
        <v>266</v>
      </c>
    </row>
    <row r="51" spans="1:10" ht="24" customHeight="1" x14ac:dyDescent="0.3">
      <c r="A51" s="17">
        <v>8</v>
      </c>
      <c r="B51" s="10">
        <f t="shared" si="0"/>
        <v>45.599999999999994</v>
      </c>
      <c r="C51" s="10">
        <f t="shared" si="0"/>
        <v>60.8</v>
      </c>
      <c r="D51" s="10">
        <f t="shared" si="0"/>
        <v>76</v>
      </c>
      <c r="E51" s="10">
        <f t="shared" si="0"/>
        <v>91.199999999999989</v>
      </c>
      <c r="F51" s="10">
        <f t="shared" si="0"/>
        <v>136.79999999999998</v>
      </c>
      <c r="G51" s="10">
        <f t="shared" si="0"/>
        <v>152</v>
      </c>
      <c r="H51" s="10">
        <f t="shared" si="0"/>
        <v>190</v>
      </c>
      <c r="I51" s="10">
        <f t="shared" si="0"/>
        <v>228</v>
      </c>
      <c r="J51" s="10">
        <f t="shared" si="0"/>
        <v>304</v>
      </c>
    </row>
    <row r="52" spans="1:10" ht="24" customHeight="1" x14ac:dyDescent="0.3">
      <c r="A52" s="17">
        <v>9</v>
      </c>
      <c r="B52" s="10">
        <f t="shared" si="0"/>
        <v>51.3</v>
      </c>
      <c r="C52" s="10">
        <f t="shared" si="0"/>
        <v>68.399999999999991</v>
      </c>
      <c r="D52" s="10">
        <f t="shared" si="0"/>
        <v>85.5</v>
      </c>
      <c r="E52" s="10">
        <f t="shared" si="0"/>
        <v>102.6</v>
      </c>
      <c r="F52" s="10">
        <f t="shared" si="0"/>
        <v>153.9</v>
      </c>
      <c r="G52" s="10">
        <f t="shared" si="0"/>
        <v>171</v>
      </c>
      <c r="H52" s="10">
        <f t="shared" si="0"/>
        <v>213.75</v>
      </c>
      <c r="I52" s="10">
        <f t="shared" si="0"/>
        <v>256.5</v>
      </c>
      <c r="J52" s="10">
        <f t="shared" si="0"/>
        <v>342</v>
      </c>
    </row>
    <row r="53" spans="1:10" ht="24" customHeight="1" x14ac:dyDescent="0.3">
      <c r="A53" s="17">
        <v>10</v>
      </c>
      <c r="B53" s="10">
        <f t="shared" si="0"/>
        <v>57</v>
      </c>
      <c r="C53" s="10">
        <f t="shared" si="0"/>
        <v>76</v>
      </c>
      <c r="D53" s="10">
        <f t="shared" si="0"/>
        <v>95</v>
      </c>
      <c r="E53" s="10">
        <f t="shared" si="0"/>
        <v>114</v>
      </c>
      <c r="F53" s="10">
        <f t="shared" si="0"/>
        <v>171</v>
      </c>
      <c r="G53" s="10">
        <f t="shared" si="0"/>
        <v>190</v>
      </c>
      <c r="H53" s="10">
        <f t="shared" si="0"/>
        <v>237.5</v>
      </c>
      <c r="I53" s="10">
        <f t="shared" si="0"/>
        <v>285</v>
      </c>
      <c r="J53" s="10">
        <f t="shared" si="0"/>
        <v>380</v>
      </c>
    </row>
    <row r="54" spans="1:10" ht="24" customHeight="1" x14ac:dyDescent="0.3">
      <c r="A54" s="17">
        <v>11</v>
      </c>
      <c r="B54" s="10">
        <f t="shared" si="0"/>
        <v>62.699999999999996</v>
      </c>
      <c r="C54" s="10">
        <f t="shared" si="0"/>
        <v>83.6</v>
      </c>
      <c r="D54" s="10">
        <f t="shared" si="0"/>
        <v>104.5</v>
      </c>
      <c r="E54" s="10">
        <f t="shared" si="0"/>
        <v>125.39999999999999</v>
      </c>
      <c r="F54" s="10">
        <f t="shared" si="0"/>
        <v>188.1</v>
      </c>
      <c r="G54" s="10">
        <f t="shared" si="0"/>
        <v>209</v>
      </c>
      <c r="H54" s="10">
        <f t="shared" si="0"/>
        <v>261.25</v>
      </c>
      <c r="I54" s="10">
        <f t="shared" si="0"/>
        <v>313.5</v>
      </c>
      <c r="J54" s="10">
        <f t="shared" si="0"/>
        <v>418</v>
      </c>
    </row>
    <row r="55" spans="1:10" ht="24" customHeight="1" x14ac:dyDescent="0.3">
      <c r="A55" s="17">
        <v>12</v>
      </c>
      <c r="B55" s="10">
        <f t="shared" si="0"/>
        <v>68.399999999999991</v>
      </c>
      <c r="C55" s="10">
        <f t="shared" si="0"/>
        <v>91.199999999999989</v>
      </c>
      <c r="D55" s="10">
        <f t="shared" si="0"/>
        <v>114</v>
      </c>
      <c r="E55" s="10">
        <f t="shared" si="0"/>
        <v>136.79999999999998</v>
      </c>
      <c r="F55" s="10">
        <f t="shared" si="0"/>
        <v>205.2</v>
      </c>
      <c r="G55" s="10">
        <f t="shared" si="0"/>
        <v>228</v>
      </c>
      <c r="H55" s="10">
        <f t="shared" si="0"/>
        <v>285</v>
      </c>
      <c r="I55" s="10">
        <f t="shared" si="0"/>
        <v>342</v>
      </c>
      <c r="J55" s="10">
        <f t="shared" si="0"/>
        <v>456</v>
      </c>
    </row>
    <row r="56" spans="1:10" ht="24" customHeight="1" x14ac:dyDescent="0.3">
      <c r="A56" s="17">
        <v>13</v>
      </c>
      <c r="B56" s="10">
        <f t="shared" si="0"/>
        <v>74.099999999999994</v>
      </c>
      <c r="C56" s="10">
        <f t="shared" si="0"/>
        <v>98.8</v>
      </c>
      <c r="D56" s="10">
        <f t="shared" si="0"/>
        <v>123.5</v>
      </c>
      <c r="E56" s="10">
        <f t="shared" si="0"/>
        <v>148.19999999999999</v>
      </c>
      <c r="F56" s="10">
        <f t="shared" si="0"/>
        <v>222.29999999999998</v>
      </c>
      <c r="G56" s="10">
        <f t="shared" si="0"/>
        <v>247</v>
      </c>
      <c r="H56" s="10">
        <f t="shared" si="0"/>
        <v>308.75</v>
      </c>
      <c r="I56" s="10">
        <f t="shared" si="0"/>
        <v>370.5</v>
      </c>
      <c r="J56" s="10">
        <f t="shared" si="0"/>
        <v>494</v>
      </c>
    </row>
    <row r="57" spans="1:10" ht="24" customHeight="1" x14ac:dyDescent="0.3">
      <c r="A57" s="17">
        <v>14</v>
      </c>
      <c r="B57" s="10">
        <f t="shared" si="0"/>
        <v>79.8</v>
      </c>
      <c r="C57" s="10">
        <f t="shared" si="0"/>
        <v>106.39999999999999</v>
      </c>
      <c r="D57" s="10">
        <f t="shared" si="0"/>
        <v>133</v>
      </c>
      <c r="E57" s="10">
        <f t="shared" si="0"/>
        <v>159.6</v>
      </c>
      <c r="F57" s="10">
        <f t="shared" si="0"/>
        <v>239.39999999999998</v>
      </c>
      <c r="G57" s="10">
        <f t="shared" si="0"/>
        <v>266</v>
      </c>
      <c r="H57" s="10">
        <f t="shared" si="0"/>
        <v>332.5</v>
      </c>
      <c r="I57" s="10">
        <f t="shared" si="0"/>
        <v>399</v>
      </c>
      <c r="J57" s="10">
        <f t="shared" si="0"/>
        <v>532</v>
      </c>
    </row>
    <row r="58" spans="1:10" ht="24" customHeight="1" x14ac:dyDescent="0.3">
      <c r="A58" s="17">
        <v>15</v>
      </c>
      <c r="B58" s="10">
        <f t="shared" si="0"/>
        <v>85.5</v>
      </c>
      <c r="C58" s="10">
        <f t="shared" si="0"/>
        <v>114</v>
      </c>
      <c r="D58" s="10">
        <f t="shared" si="0"/>
        <v>142.5</v>
      </c>
      <c r="E58" s="10">
        <f t="shared" si="0"/>
        <v>171</v>
      </c>
      <c r="F58" s="10">
        <f t="shared" si="0"/>
        <v>256.5</v>
      </c>
      <c r="G58" s="10">
        <f t="shared" si="0"/>
        <v>285</v>
      </c>
      <c r="H58" s="10">
        <f t="shared" si="0"/>
        <v>356.25</v>
      </c>
      <c r="I58" s="10">
        <f t="shared" si="0"/>
        <v>427.5</v>
      </c>
      <c r="J58" s="10">
        <f t="shared" si="0"/>
        <v>570</v>
      </c>
    </row>
    <row r="59" spans="1:10" ht="24" customHeight="1" x14ac:dyDescent="0.3">
      <c r="A59" s="17">
        <v>16</v>
      </c>
      <c r="B59" s="10">
        <f t="shared" si="0"/>
        <v>91.199999999999989</v>
      </c>
      <c r="C59" s="10">
        <f t="shared" si="0"/>
        <v>121.6</v>
      </c>
      <c r="D59" s="10">
        <f t="shared" si="0"/>
        <v>152</v>
      </c>
      <c r="E59" s="10">
        <f t="shared" si="0"/>
        <v>182.39999999999998</v>
      </c>
      <c r="F59" s="10">
        <f t="shared" si="0"/>
        <v>273.59999999999997</v>
      </c>
      <c r="G59" s="10">
        <f t="shared" si="0"/>
        <v>304</v>
      </c>
      <c r="H59" s="10">
        <f t="shared" si="0"/>
        <v>380</v>
      </c>
      <c r="I59" s="10">
        <f t="shared" si="0"/>
        <v>456</v>
      </c>
      <c r="J59" s="10">
        <f t="shared" si="0"/>
        <v>608</v>
      </c>
    </row>
    <row r="60" spans="1:10" ht="24" customHeight="1" x14ac:dyDescent="0.3">
      <c r="A60" s="17">
        <v>17</v>
      </c>
      <c r="B60" s="10">
        <f t="shared" si="0"/>
        <v>96.899999999999991</v>
      </c>
      <c r="C60" s="10">
        <f t="shared" si="0"/>
        <v>129.19999999999999</v>
      </c>
      <c r="D60" s="10">
        <f t="shared" si="0"/>
        <v>161.5</v>
      </c>
      <c r="E60" s="10">
        <f t="shared" si="0"/>
        <v>193.79999999999998</v>
      </c>
      <c r="F60" s="10">
        <f t="shared" si="0"/>
        <v>290.7</v>
      </c>
      <c r="G60" s="10">
        <f t="shared" si="0"/>
        <v>323</v>
      </c>
      <c r="H60" s="10">
        <f t="shared" si="0"/>
        <v>403.75</v>
      </c>
      <c r="I60" s="10">
        <f t="shared" si="0"/>
        <v>484.5</v>
      </c>
      <c r="J60" s="10">
        <f t="shared" si="0"/>
        <v>646</v>
      </c>
    </row>
    <row r="61" spans="1:10" ht="24" customHeight="1" x14ac:dyDescent="0.3">
      <c r="A61" s="17">
        <v>18</v>
      </c>
      <c r="B61" s="10">
        <f t="shared" si="0"/>
        <v>102.6</v>
      </c>
      <c r="C61" s="10">
        <f t="shared" si="0"/>
        <v>136.79999999999998</v>
      </c>
      <c r="D61" s="10">
        <f t="shared" si="0"/>
        <v>171</v>
      </c>
      <c r="E61" s="10">
        <f t="shared" si="0"/>
        <v>205.2</v>
      </c>
      <c r="F61" s="10">
        <f t="shared" si="0"/>
        <v>307.8</v>
      </c>
      <c r="G61" s="10">
        <f t="shared" si="0"/>
        <v>342</v>
      </c>
      <c r="H61" s="10">
        <f t="shared" si="0"/>
        <v>427.5</v>
      </c>
      <c r="I61" s="10">
        <f t="shared" si="0"/>
        <v>513</v>
      </c>
      <c r="J61" s="10">
        <f t="shared" si="0"/>
        <v>684</v>
      </c>
    </row>
    <row r="62" spans="1:10" ht="24" customHeight="1" x14ac:dyDescent="0.3">
      <c r="A62" s="17">
        <v>19</v>
      </c>
      <c r="B62" s="10">
        <f t="shared" si="0"/>
        <v>108.3</v>
      </c>
      <c r="C62" s="10">
        <f t="shared" si="0"/>
        <v>144.4</v>
      </c>
      <c r="D62" s="10">
        <f t="shared" si="0"/>
        <v>180.5</v>
      </c>
      <c r="E62" s="10">
        <f t="shared" si="0"/>
        <v>216.6</v>
      </c>
      <c r="F62" s="10">
        <f t="shared" si="0"/>
        <v>324.89999999999998</v>
      </c>
      <c r="G62" s="10">
        <f t="shared" si="0"/>
        <v>361</v>
      </c>
      <c r="H62" s="10">
        <f t="shared" si="0"/>
        <v>451.25</v>
      </c>
      <c r="I62" s="10">
        <f t="shared" si="0"/>
        <v>541.5</v>
      </c>
      <c r="J62" s="10">
        <f t="shared" si="0"/>
        <v>722</v>
      </c>
    </row>
    <row r="63" spans="1:10" ht="24" customHeight="1" x14ac:dyDescent="0.3">
      <c r="A63" s="17">
        <v>20</v>
      </c>
      <c r="B63" s="10">
        <f t="shared" si="0"/>
        <v>114</v>
      </c>
      <c r="C63" s="10">
        <f t="shared" si="0"/>
        <v>152</v>
      </c>
      <c r="D63" s="10">
        <f t="shared" si="0"/>
        <v>190</v>
      </c>
      <c r="E63" s="10">
        <f t="shared" si="0"/>
        <v>228</v>
      </c>
      <c r="F63" s="10">
        <f t="shared" si="0"/>
        <v>342</v>
      </c>
      <c r="G63" s="10">
        <f t="shared" si="0"/>
        <v>380</v>
      </c>
      <c r="H63" s="10">
        <f t="shared" si="0"/>
        <v>475</v>
      </c>
      <c r="I63" s="10">
        <f t="shared" si="0"/>
        <v>570</v>
      </c>
      <c r="J63" s="10">
        <f t="shared" si="0"/>
        <v>760</v>
      </c>
    </row>
    <row r="64" spans="1:10" ht="24" customHeight="1" x14ac:dyDescent="0.3">
      <c r="A64" s="17">
        <v>21</v>
      </c>
      <c r="B64" s="10">
        <f t="shared" si="0"/>
        <v>119.69999999999999</v>
      </c>
      <c r="C64" s="10">
        <f t="shared" si="0"/>
        <v>159.6</v>
      </c>
      <c r="D64" s="10">
        <f t="shared" si="0"/>
        <v>199.5</v>
      </c>
      <c r="E64" s="10">
        <f t="shared" si="0"/>
        <v>239.39999999999998</v>
      </c>
      <c r="F64" s="10">
        <f t="shared" si="0"/>
        <v>359.09999999999997</v>
      </c>
      <c r="G64" s="10">
        <f t="shared" si="0"/>
        <v>399</v>
      </c>
      <c r="H64" s="10">
        <f t="shared" si="0"/>
        <v>498.75</v>
      </c>
      <c r="I64" s="10">
        <f t="shared" si="0"/>
        <v>598.5</v>
      </c>
      <c r="J64" s="10">
        <f t="shared" si="0"/>
        <v>798</v>
      </c>
    </row>
    <row r="65" spans="1:10" ht="24" customHeight="1" x14ac:dyDescent="0.3">
      <c r="A65" s="17">
        <v>22</v>
      </c>
      <c r="B65" s="10">
        <f t="shared" si="0"/>
        <v>125.39999999999999</v>
      </c>
      <c r="C65" s="10">
        <f t="shared" si="0"/>
        <v>167.2</v>
      </c>
      <c r="D65" s="10">
        <f t="shared" si="0"/>
        <v>209</v>
      </c>
      <c r="E65" s="10">
        <f t="shared" si="0"/>
        <v>250.79999999999998</v>
      </c>
      <c r="F65" s="10">
        <f t="shared" si="0"/>
        <v>376.2</v>
      </c>
      <c r="G65" s="10">
        <f t="shared" si="0"/>
        <v>418</v>
      </c>
      <c r="H65" s="10">
        <f t="shared" si="0"/>
        <v>522.5</v>
      </c>
      <c r="I65" s="10">
        <f t="shared" si="0"/>
        <v>627</v>
      </c>
      <c r="J65" s="10">
        <f t="shared" si="0"/>
        <v>836</v>
      </c>
    </row>
    <row r="66" spans="1:10" ht="24" customHeight="1" x14ac:dyDescent="0.3">
      <c r="A66" s="17">
        <v>23</v>
      </c>
      <c r="B66" s="10">
        <f t="shared" si="0"/>
        <v>131.1</v>
      </c>
      <c r="C66" s="10">
        <f t="shared" si="0"/>
        <v>174.79999999999998</v>
      </c>
      <c r="D66" s="10">
        <f t="shared" si="0"/>
        <v>218.5</v>
      </c>
      <c r="E66" s="10">
        <f t="shared" si="0"/>
        <v>262.2</v>
      </c>
      <c r="F66" s="10">
        <f t="shared" si="0"/>
        <v>393.29999999999995</v>
      </c>
      <c r="G66" s="10">
        <f t="shared" si="0"/>
        <v>437</v>
      </c>
      <c r="H66" s="10">
        <f t="shared" si="0"/>
        <v>546.25</v>
      </c>
      <c r="I66" s="10">
        <f t="shared" si="0"/>
        <v>655.5</v>
      </c>
      <c r="J66" s="10">
        <f t="shared" si="0"/>
        <v>874</v>
      </c>
    </row>
    <row r="67" spans="1:10" ht="24" customHeight="1" x14ac:dyDescent="0.3">
      <c r="A67" s="17">
        <v>24</v>
      </c>
      <c r="B67" s="10">
        <f t="shared" si="0"/>
        <v>136.79999999999998</v>
      </c>
      <c r="C67" s="10">
        <f t="shared" si="0"/>
        <v>182.39999999999998</v>
      </c>
      <c r="D67" s="10">
        <f t="shared" si="0"/>
        <v>228</v>
      </c>
      <c r="E67" s="10">
        <f t="shared" si="0"/>
        <v>273.59999999999997</v>
      </c>
      <c r="F67" s="10">
        <f t="shared" si="0"/>
        <v>410.4</v>
      </c>
      <c r="G67" s="10">
        <f t="shared" si="0"/>
        <v>456</v>
      </c>
      <c r="H67" s="10">
        <f t="shared" si="0"/>
        <v>570</v>
      </c>
      <c r="I67" s="10">
        <f t="shared" si="0"/>
        <v>684</v>
      </c>
      <c r="J67" s="10">
        <f t="shared" si="0"/>
        <v>912</v>
      </c>
    </row>
    <row r="68" spans="1:10" ht="24" customHeight="1" x14ac:dyDescent="0.3">
      <c r="A68" s="17">
        <v>25</v>
      </c>
      <c r="B68" s="10">
        <f t="shared" si="0"/>
        <v>142.5</v>
      </c>
      <c r="C68" s="10">
        <f t="shared" si="0"/>
        <v>190</v>
      </c>
      <c r="D68" s="10">
        <f t="shared" si="0"/>
        <v>237.5</v>
      </c>
      <c r="E68" s="10">
        <f t="shared" si="0"/>
        <v>285</v>
      </c>
      <c r="F68" s="10">
        <f t="shared" si="0"/>
        <v>427.5</v>
      </c>
      <c r="G68" s="10">
        <f t="shared" si="0"/>
        <v>475</v>
      </c>
      <c r="H68" s="10">
        <f t="shared" si="0"/>
        <v>593.75</v>
      </c>
      <c r="I68" s="10">
        <f t="shared" si="0"/>
        <v>712.5</v>
      </c>
      <c r="J68" s="10">
        <f t="shared" si="0"/>
        <v>950</v>
      </c>
    </row>
    <row r="69" spans="1:10" ht="24" customHeight="1" x14ac:dyDescent="0.3">
      <c r="A69" s="17">
        <v>26</v>
      </c>
      <c r="B69" s="10">
        <f t="shared" ref="B69:J74" si="1">(B$6*$A69*0.95)</f>
        <v>148.19999999999999</v>
      </c>
      <c r="C69" s="10">
        <f t="shared" si="1"/>
        <v>197.6</v>
      </c>
      <c r="D69" s="10">
        <f t="shared" si="1"/>
        <v>247</v>
      </c>
      <c r="E69" s="10">
        <f t="shared" si="1"/>
        <v>296.39999999999998</v>
      </c>
      <c r="F69" s="10">
        <f t="shared" si="1"/>
        <v>444.59999999999997</v>
      </c>
      <c r="G69" s="10">
        <f t="shared" si="1"/>
        <v>494</v>
      </c>
      <c r="H69" s="10">
        <f t="shared" si="1"/>
        <v>617.5</v>
      </c>
      <c r="I69" s="10">
        <f t="shared" si="1"/>
        <v>741</v>
      </c>
      <c r="J69" s="10">
        <f t="shared" si="1"/>
        <v>988</v>
      </c>
    </row>
    <row r="70" spans="1:10" ht="24" customHeight="1" x14ac:dyDescent="0.3">
      <c r="A70" s="17">
        <v>27</v>
      </c>
      <c r="B70" s="10">
        <f t="shared" si="1"/>
        <v>153.9</v>
      </c>
      <c r="C70" s="10">
        <f t="shared" si="1"/>
        <v>205.2</v>
      </c>
      <c r="D70" s="10">
        <f t="shared" si="1"/>
        <v>256.5</v>
      </c>
      <c r="E70" s="10">
        <f t="shared" si="1"/>
        <v>307.8</v>
      </c>
      <c r="F70" s="10">
        <f t="shared" si="1"/>
        <v>461.7</v>
      </c>
      <c r="G70" s="10">
        <f t="shared" si="1"/>
        <v>513</v>
      </c>
      <c r="H70" s="10">
        <f t="shared" si="1"/>
        <v>641.25</v>
      </c>
      <c r="I70" s="10">
        <f t="shared" si="1"/>
        <v>769.5</v>
      </c>
      <c r="J70" s="10">
        <f t="shared" si="1"/>
        <v>1026</v>
      </c>
    </row>
    <row r="71" spans="1:10" ht="24" customHeight="1" x14ac:dyDescent="0.3">
      <c r="A71" s="17">
        <v>28</v>
      </c>
      <c r="B71" s="10">
        <f t="shared" si="1"/>
        <v>159.6</v>
      </c>
      <c r="C71" s="10">
        <f t="shared" si="1"/>
        <v>212.79999999999998</v>
      </c>
      <c r="D71" s="10">
        <f t="shared" si="1"/>
        <v>266</v>
      </c>
      <c r="E71" s="10">
        <f t="shared" si="1"/>
        <v>319.2</v>
      </c>
      <c r="F71" s="10">
        <f t="shared" si="1"/>
        <v>478.79999999999995</v>
      </c>
      <c r="G71" s="10">
        <f t="shared" si="1"/>
        <v>532</v>
      </c>
      <c r="H71" s="10">
        <f t="shared" si="1"/>
        <v>665</v>
      </c>
      <c r="I71" s="10">
        <f t="shared" si="1"/>
        <v>798</v>
      </c>
      <c r="J71" s="10">
        <f t="shared" si="1"/>
        <v>1064</v>
      </c>
    </row>
    <row r="72" spans="1:10" ht="24" customHeight="1" x14ac:dyDescent="0.3">
      <c r="A72" s="17">
        <v>29</v>
      </c>
      <c r="B72" s="10">
        <f t="shared" si="1"/>
        <v>165.29999999999998</v>
      </c>
      <c r="C72" s="10">
        <f t="shared" si="1"/>
        <v>220.39999999999998</v>
      </c>
      <c r="D72" s="10">
        <f t="shared" si="1"/>
        <v>275.5</v>
      </c>
      <c r="E72" s="10">
        <f t="shared" si="1"/>
        <v>330.59999999999997</v>
      </c>
      <c r="F72" s="10">
        <f t="shared" si="1"/>
        <v>495.9</v>
      </c>
      <c r="G72" s="10">
        <f t="shared" si="1"/>
        <v>551</v>
      </c>
      <c r="H72" s="10">
        <f t="shared" si="1"/>
        <v>688.75</v>
      </c>
      <c r="I72" s="10">
        <f t="shared" si="1"/>
        <v>826.5</v>
      </c>
      <c r="J72" s="10">
        <f t="shared" si="1"/>
        <v>1102</v>
      </c>
    </row>
    <row r="73" spans="1:10" ht="24" customHeight="1" x14ac:dyDescent="0.3">
      <c r="A73" s="17">
        <v>30</v>
      </c>
      <c r="B73" s="10">
        <f t="shared" si="1"/>
        <v>171</v>
      </c>
      <c r="C73" s="10">
        <f t="shared" si="1"/>
        <v>228</v>
      </c>
      <c r="D73" s="10">
        <f t="shared" si="1"/>
        <v>285</v>
      </c>
      <c r="E73" s="10">
        <f t="shared" si="1"/>
        <v>342</v>
      </c>
      <c r="F73" s="10">
        <f t="shared" si="1"/>
        <v>513</v>
      </c>
      <c r="G73" s="10">
        <f t="shared" si="1"/>
        <v>570</v>
      </c>
      <c r="H73" s="10">
        <f t="shared" si="1"/>
        <v>712.5</v>
      </c>
      <c r="I73" s="10">
        <f t="shared" si="1"/>
        <v>855</v>
      </c>
      <c r="J73" s="10">
        <f t="shared" si="1"/>
        <v>1140</v>
      </c>
    </row>
    <row r="74" spans="1:10" ht="24" customHeight="1" x14ac:dyDescent="0.3">
      <c r="A74" s="17">
        <v>31</v>
      </c>
      <c r="B74" s="10">
        <f t="shared" si="1"/>
        <v>176.7</v>
      </c>
      <c r="C74" s="10">
        <f t="shared" si="1"/>
        <v>235.6</v>
      </c>
      <c r="D74" s="10">
        <f t="shared" si="1"/>
        <v>294.5</v>
      </c>
      <c r="E74" s="10">
        <f t="shared" si="1"/>
        <v>353.4</v>
      </c>
      <c r="F74" s="10">
        <f t="shared" si="1"/>
        <v>530.1</v>
      </c>
      <c r="G74" s="10">
        <f t="shared" si="1"/>
        <v>589</v>
      </c>
      <c r="H74" s="10">
        <f t="shared" si="1"/>
        <v>736.25</v>
      </c>
      <c r="I74" s="10">
        <f t="shared" si="1"/>
        <v>883.5</v>
      </c>
      <c r="J74" s="10">
        <f t="shared" si="1"/>
        <v>1178</v>
      </c>
    </row>
  </sheetData>
  <mergeCells count="4">
    <mergeCell ref="A4:J4"/>
    <mergeCell ref="B5:J5"/>
    <mergeCell ref="A41:J41"/>
    <mergeCell ref="B42:J42"/>
  </mergeCells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2:C75"/>
  <sheetViews>
    <sheetView zoomScaleNormal="100" workbookViewId="0">
      <selection activeCell="G9" sqref="G9"/>
    </sheetView>
  </sheetViews>
  <sheetFormatPr defaultColWidth="11.5546875" defaultRowHeight="14.4" x14ac:dyDescent="0.3"/>
  <cols>
    <col min="1" max="1" width="21" bestFit="1" customWidth="1"/>
    <col min="2" max="3" width="22.6640625" customWidth="1"/>
  </cols>
  <sheetData>
    <row r="2" spans="1:3" ht="28.8" x14ac:dyDescent="0.3">
      <c r="A2" s="6" t="s">
        <v>54</v>
      </c>
      <c r="B2" s="21" t="s">
        <v>66</v>
      </c>
      <c r="C2" s="21" t="s">
        <v>67</v>
      </c>
    </row>
    <row r="4" spans="1:3" ht="20.399999999999999" thickBot="1" x14ac:dyDescent="0.35">
      <c r="A4" s="27" t="s">
        <v>63</v>
      </c>
      <c r="B4" s="27"/>
      <c r="C4" s="27"/>
    </row>
    <row r="5" spans="1:3" ht="18.600000000000001" thickTop="1" thickBot="1" x14ac:dyDescent="0.4">
      <c r="A5" s="2"/>
      <c r="B5" s="13" t="s">
        <v>48</v>
      </c>
      <c r="C5" s="13" t="s">
        <v>49</v>
      </c>
    </row>
    <row r="6" spans="1:3" ht="24" customHeight="1" thickTop="1" x14ac:dyDescent="0.3">
      <c r="A6" s="2" t="s">
        <v>50</v>
      </c>
      <c r="B6" s="16">
        <v>10.52</v>
      </c>
      <c r="C6" s="16">
        <v>66.3</v>
      </c>
    </row>
    <row r="7" spans="1:3" ht="24" customHeight="1" x14ac:dyDescent="0.3">
      <c r="A7" s="11">
        <v>1</v>
      </c>
      <c r="B7" s="14">
        <f>Stationnement!$B$6+(B$6*'Lift fixe, grue, échaffaudage'!$A7)</f>
        <v>85.92</v>
      </c>
      <c r="C7" s="14">
        <f>Stationnement!$B$6+(C$6*'Lift fixe, grue, échaffaudage'!$A7)</f>
        <v>141.69999999999999</v>
      </c>
    </row>
    <row r="8" spans="1:3" ht="24" customHeight="1" x14ac:dyDescent="0.3">
      <c r="A8" s="12">
        <v>2</v>
      </c>
      <c r="B8" s="15">
        <f>Stationnement!$B$6+(B$6*'Lift fixe, grue, échaffaudage'!$A8)</f>
        <v>96.44</v>
      </c>
      <c r="C8" s="15">
        <f>Stationnement!$B$6+(C$6*'Lift fixe, grue, échaffaudage'!$A8)</f>
        <v>208</v>
      </c>
    </row>
    <row r="9" spans="1:3" ht="24" customHeight="1" x14ac:dyDescent="0.3">
      <c r="A9" s="11">
        <v>3</v>
      </c>
      <c r="B9" s="14">
        <f>Stationnement!$B$6+(B$6*'Lift fixe, grue, échaffaudage'!$A9)</f>
        <v>106.96000000000001</v>
      </c>
      <c r="C9" s="14">
        <f>Stationnement!$B$6+(C$6*'Lift fixe, grue, échaffaudage'!$A9)</f>
        <v>274.29999999999995</v>
      </c>
    </row>
    <row r="10" spans="1:3" ht="24" customHeight="1" x14ac:dyDescent="0.3">
      <c r="A10" s="12">
        <v>4</v>
      </c>
      <c r="B10" s="15">
        <f>Stationnement!$B$6+(B$6*'Lift fixe, grue, échaffaudage'!$A10)</f>
        <v>117.48</v>
      </c>
      <c r="C10" s="15">
        <f>Stationnement!$B$6+(C$6*'Lift fixe, grue, échaffaudage'!$A10)</f>
        <v>340.6</v>
      </c>
    </row>
    <row r="11" spans="1:3" ht="24" customHeight="1" x14ac:dyDescent="0.3">
      <c r="A11" s="11">
        <v>5</v>
      </c>
      <c r="B11" s="14">
        <f>Stationnement!$B$6+(B$6*'Lift fixe, grue, échaffaudage'!$A11)</f>
        <v>128</v>
      </c>
      <c r="C11" s="14">
        <f>Stationnement!$B$6+(C$6*'Lift fixe, grue, échaffaudage'!$A11)</f>
        <v>406.9</v>
      </c>
    </row>
    <row r="12" spans="1:3" ht="24" customHeight="1" x14ac:dyDescent="0.3">
      <c r="A12" s="12">
        <v>6</v>
      </c>
      <c r="B12" s="15">
        <f>Stationnement!$B$6+(B$6*'Lift fixe, grue, échaffaudage'!$A12)</f>
        <v>138.52000000000001</v>
      </c>
      <c r="C12" s="15">
        <f>Stationnement!$B$6+(C$6*'Lift fixe, grue, échaffaudage'!$A12)</f>
        <v>473.19999999999993</v>
      </c>
    </row>
    <row r="13" spans="1:3" ht="24" customHeight="1" x14ac:dyDescent="0.3">
      <c r="A13" s="11">
        <v>7</v>
      </c>
      <c r="B13" s="14">
        <f>Stationnement!$B$6+(B$6*'Lift fixe, grue, échaffaudage'!$A13)</f>
        <v>149.04000000000002</v>
      </c>
      <c r="C13" s="14">
        <f>Stationnement!$B$6+(C$6*'Lift fixe, grue, échaffaudage'!$A13)</f>
        <v>539.5</v>
      </c>
    </row>
    <row r="14" spans="1:3" ht="24" customHeight="1" x14ac:dyDescent="0.3">
      <c r="A14" s="12">
        <v>8</v>
      </c>
      <c r="B14" s="15">
        <f>Stationnement!$B$6+(B$6*'Lift fixe, grue, échaffaudage'!$A14)</f>
        <v>159.56</v>
      </c>
      <c r="C14" s="15">
        <f>Stationnement!$B$6+(C$6*'Lift fixe, grue, échaffaudage'!$A14)</f>
        <v>605.79999999999995</v>
      </c>
    </row>
    <row r="15" spans="1:3" ht="24" customHeight="1" x14ac:dyDescent="0.3">
      <c r="A15" s="11">
        <v>9</v>
      </c>
      <c r="B15" s="14">
        <f>Stationnement!$B$6+(B$6*'Lift fixe, grue, échaffaudage'!$A15)</f>
        <v>170.07999999999998</v>
      </c>
      <c r="C15" s="14">
        <f>Stationnement!$B$6+(C$6*'Lift fixe, grue, échaffaudage'!$A15)</f>
        <v>672.09999999999991</v>
      </c>
    </row>
    <row r="16" spans="1:3" ht="24" customHeight="1" x14ac:dyDescent="0.3">
      <c r="A16" s="12">
        <v>10</v>
      </c>
      <c r="B16" s="15">
        <f>Stationnement!$B$6+(B$6*'Lift fixe, grue, échaffaudage'!$A16)</f>
        <v>180.6</v>
      </c>
      <c r="C16" s="15">
        <f>Stationnement!$B$6+(C$6*'Lift fixe, grue, échaffaudage'!$A16)</f>
        <v>738.4</v>
      </c>
    </row>
    <row r="17" spans="1:3" ht="24" customHeight="1" x14ac:dyDescent="0.3">
      <c r="A17" s="11">
        <v>11</v>
      </c>
      <c r="B17" s="14">
        <f>Stationnement!$B$6+(B$6*'Lift fixe, grue, échaffaudage'!$A17)</f>
        <v>191.12</v>
      </c>
      <c r="C17" s="14">
        <f>Stationnement!$B$6+(C$6*'Lift fixe, grue, échaffaudage'!$A17)</f>
        <v>804.69999999999993</v>
      </c>
    </row>
    <row r="18" spans="1:3" ht="24" customHeight="1" x14ac:dyDescent="0.3">
      <c r="A18" s="12">
        <v>12</v>
      </c>
      <c r="B18" s="15">
        <f>Stationnement!$B$6+(B$6*'Lift fixe, grue, échaffaudage'!$A18)</f>
        <v>201.64</v>
      </c>
      <c r="C18" s="15">
        <f>Stationnement!$B$6+(C$6*'Lift fixe, grue, échaffaudage'!$A18)</f>
        <v>870.99999999999989</v>
      </c>
    </row>
    <row r="19" spans="1:3" ht="24" customHeight="1" x14ac:dyDescent="0.3">
      <c r="A19" s="11">
        <v>13</v>
      </c>
      <c r="B19" s="14">
        <f>Stationnement!$B$6+(B$6*'Lift fixe, grue, échaffaudage'!$A19)</f>
        <v>212.16</v>
      </c>
      <c r="C19" s="14">
        <f>Stationnement!$B$6+(C$6*'Lift fixe, grue, échaffaudage'!$A19)</f>
        <v>937.3</v>
      </c>
    </row>
    <row r="20" spans="1:3" ht="24" customHeight="1" x14ac:dyDescent="0.3">
      <c r="A20" s="12">
        <v>14</v>
      </c>
      <c r="B20" s="15">
        <f>Stationnement!$B$6+(B$6*'Lift fixe, grue, échaffaudage'!$A20)</f>
        <v>222.68</v>
      </c>
      <c r="C20" s="15">
        <f>Stationnement!$B$6+(C$6*'Lift fixe, grue, échaffaudage'!$A20)</f>
        <v>1003.5999999999999</v>
      </c>
    </row>
    <row r="21" spans="1:3" ht="24" customHeight="1" x14ac:dyDescent="0.3">
      <c r="A21" s="11">
        <v>15</v>
      </c>
      <c r="B21" s="14">
        <f>Stationnement!$B$6+(B$6*'Lift fixe, grue, échaffaudage'!$A21)</f>
        <v>233.2</v>
      </c>
      <c r="C21" s="14">
        <f>Stationnement!$B$6+(C$6*'Lift fixe, grue, échaffaudage'!$A21)</f>
        <v>1069.9000000000001</v>
      </c>
    </row>
    <row r="22" spans="1:3" ht="24" customHeight="1" x14ac:dyDescent="0.3">
      <c r="A22" s="12">
        <v>16</v>
      </c>
      <c r="B22" s="15">
        <f>Stationnement!$B$6+(B$6*'Lift fixe, grue, échaffaudage'!$A22)</f>
        <v>243.72</v>
      </c>
      <c r="C22" s="15">
        <f>Stationnement!$B$6+(C$6*'Lift fixe, grue, échaffaudage'!$A22)</f>
        <v>1136.2</v>
      </c>
    </row>
    <row r="23" spans="1:3" ht="24" customHeight="1" x14ac:dyDescent="0.3">
      <c r="A23" s="11">
        <v>17</v>
      </c>
      <c r="B23" s="14">
        <f>Stationnement!$B$6+(B$6*'Lift fixe, grue, échaffaudage'!$A23)</f>
        <v>254.24</v>
      </c>
      <c r="C23" s="14">
        <f>Stationnement!$B$6+(C$6*'Lift fixe, grue, échaffaudage'!$A23)</f>
        <v>1202.5</v>
      </c>
    </row>
    <row r="24" spans="1:3" ht="24" customHeight="1" x14ac:dyDescent="0.3">
      <c r="A24" s="12">
        <v>18</v>
      </c>
      <c r="B24" s="15">
        <f>Stationnement!$B$6+(B$6*'Lift fixe, grue, échaffaudage'!$A24)</f>
        <v>264.76</v>
      </c>
      <c r="C24" s="15">
        <f>Stationnement!$B$6+(C$6*'Lift fixe, grue, échaffaudage'!$A24)</f>
        <v>1268.8</v>
      </c>
    </row>
    <row r="25" spans="1:3" ht="24" customHeight="1" x14ac:dyDescent="0.3">
      <c r="A25" s="11">
        <v>19</v>
      </c>
      <c r="B25" s="14">
        <f>Stationnement!$B$6+(B$6*'Lift fixe, grue, échaffaudage'!$A25)</f>
        <v>275.27999999999997</v>
      </c>
      <c r="C25" s="14">
        <f>Stationnement!$B$6+(C$6*'Lift fixe, grue, échaffaudage'!$A25)</f>
        <v>1335.1000000000001</v>
      </c>
    </row>
    <row r="26" spans="1:3" ht="24" customHeight="1" x14ac:dyDescent="0.3">
      <c r="A26" s="12">
        <v>20</v>
      </c>
      <c r="B26" s="15">
        <f>Stationnement!$B$6+(B$6*'Lift fixe, grue, échaffaudage'!$A26)</f>
        <v>285.79999999999995</v>
      </c>
      <c r="C26" s="15">
        <f>Stationnement!$B$6+(C$6*'Lift fixe, grue, échaffaudage'!$A26)</f>
        <v>1401.4</v>
      </c>
    </row>
    <row r="27" spans="1:3" ht="24" customHeight="1" x14ac:dyDescent="0.3">
      <c r="A27" s="11">
        <v>21</v>
      </c>
      <c r="B27" s="14">
        <f>Stationnement!$B$6+(B$6*'Lift fixe, grue, échaffaudage'!$A27)</f>
        <v>296.32</v>
      </c>
      <c r="C27" s="14">
        <f>Stationnement!$B$6+(C$6*'Lift fixe, grue, échaffaudage'!$A27)</f>
        <v>1467.7</v>
      </c>
    </row>
    <row r="28" spans="1:3" ht="24" customHeight="1" x14ac:dyDescent="0.3">
      <c r="A28" s="12">
        <v>22</v>
      </c>
      <c r="B28" s="15">
        <f>Stationnement!$B$6+(B$6*'Lift fixe, grue, échaffaudage'!$A28)</f>
        <v>306.84000000000003</v>
      </c>
      <c r="C28" s="15">
        <f>Stationnement!$B$6+(C$6*'Lift fixe, grue, échaffaudage'!$A28)</f>
        <v>1534</v>
      </c>
    </row>
    <row r="29" spans="1:3" ht="24" customHeight="1" x14ac:dyDescent="0.3">
      <c r="A29" s="11">
        <v>23</v>
      </c>
      <c r="B29" s="14">
        <f>Stationnement!$B$6+(B$6*'Lift fixe, grue, échaffaudage'!$A29)</f>
        <v>317.36</v>
      </c>
      <c r="C29" s="14">
        <f>Stationnement!$B$6+(C$6*'Lift fixe, grue, échaffaudage'!$A29)</f>
        <v>1600.3</v>
      </c>
    </row>
    <row r="30" spans="1:3" ht="24" customHeight="1" x14ac:dyDescent="0.3">
      <c r="A30" s="12">
        <v>24</v>
      </c>
      <c r="B30" s="15">
        <f>Stationnement!$B$6+(B$6*'Lift fixe, grue, échaffaudage'!$A30)</f>
        <v>327.88</v>
      </c>
      <c r="C30" s="15">
        <f>Stationnement!$B$6+(C$6*'Lift fixe, grue, échaffaudage'!$A30)</f>
        <v>1666.6</v>
      </c>
    </row>
    <row r="31" spans="1:3" ht="24" customHeight="1" x14ac:dyDescent="0.3">
      <c r="A31" s="11">
        <v>25</v>
      </c>
      <c r="B31" s="14">
        <f>Stationnement!$B$6+(B$6*'Lift fixe, grue, échaffaudage'!$A31)</f>
        <v>338.4</v>
      </c>
      <c r="C31" s="14">
        <f>Stationnement!$B$6+(C$6*'Lift fixe, grue, échaffaudage'!$A31)</f>
        <v>1732.9</v>
      </c>
    </row>
    <row r="32" spans="1:3" ht="24" customHeight="1" x14ac:dyDescent="0.3">
      <c r="A32" s="12">
        <v>26</v>
      </c>
      <c r="B32" s="15">
        <f>Stationnement!$B$6+(B$6*'Lift fixe, grue, échaffaudage'!$A32)</f>
        <v>348.91999999999996</v>
      </c>
      <c r="C32" s="15">
        <f>Stationnement!$B$6+(C$6*'Lift fixe, grue, échaffaudage'!$A32)</f>
        <v>1799.2</v>
      </c>
    </row>
    <row r="33" spans="1:3" ht="24" customHeight="1" x14ac:dyDescent="0.3">
      <c r="A33" s="11">
        <v>27</v>
      </c>
      <c r="B33" s="14">
        <f>Stationnement!$B$6+(B$6*'Lift fixe, grue, échaffaudage'!$A33)</f>
        <v>359.43999999999994</v>
      </c>
      <c r="C33" s="14">
        <f>Stationnement!$B$6+(C$6*'Lift fixe, grue, échaffaudage'!$A33)</f>
        <v>1865.5</v>
      </c>
    </row>
    <row r="34" spans="1:3" ht="24" customHeight="1" x14ac:dyDescent="0.3">
      <c r="A34" s="12">
        <v>28</v>
      </c>
      <c r="B34" s="15">
        <f>Stationnement!$B$6+(B$6*'Lift fixe, grue, échaffaudage'!$A34)</f>
        <v>369.96000000000004</v>
      </c>
      <c r="C34" s="15">
        <f>Stationnement!$B$6+(C$6*'Lift fixe, grue, échaffaudage'!$A34)</f>
        <v>1931.8</v>
      </c>
    </row>
    <row r="35" spans="1:3" ht="24" customHeight="1" x14ac:dyDescent="0.3">
      <c r="A35" s="11">
        <v>29</v>
      </c>
      <c r="B35" s="14">
        <f>Stationnement!$B$6+(B$6*'Lift fixe, grue, échaffaudage'!$A35)</f>
        <v>380.48</v>
      </c>
      <c r="C35" s="14">
        <f>Stationnement!$B$6+(C$6*'Lift fixe, grue, échaffaudage'!$A35)</f>
        <v>1998.1</v>
      </c>
    </row>
    <row r="36" spans="1:3" ht="24" customHeight="1" x14ac:dyDescent="0.3">
      <c r="A36" s="12">
        <v>30</v>
      </c>
      <c r="B36" s="15">
        <f>Stationnement!$B$6+(B$6*'Lift fixe, grue, échaffaudage'!$A36)</f>
        <v>391</v>
      </c>
      <c r="C36" s="15">
        <f>Stationnement!$B$6+(C$6*'Lift fixe, grue, échaffaudage'!$A36)</f>
        <v>2064.4</v>
      </c>
    </row>
    <row r="37" spans="1:3" ht="24" customHeight="1" x14ac:dyDescent="0.3">
      <c r="A37" s="11">
        <v>31</v>
      </c>
      <c r="B37" s="14">
        <f>Stationnement!$B$6+(B$6*'Lift fixe, grue, échaffaudage'!$A37)</f>
        <v>401.52</v>
      </c>
      <c r="C37" s="14">
        <f>Stationnement!$B$6+(C$6*'Lift fixe, grue, échaffaudage'!$A37)</f>
        <v>2130.6999999999998</v>
      </c>
    </row>
    <row r="40" spans="1:3" x14ac:dyDescent="0.3">
      <c r="A40" s="6" t="s">
        <v>54</v>
      </c>
      <c r="B40" t="s">
        <v>64</v>
      </c>
      <c r="C40" t="s">
        <v>65</v>
      </c>
    </row>
    <row r="42" spans="1:3" ht="20.399999999999999" thickBot="1" x14ac:dyDescent="0.35">
      <c r="A42" s="27" t="s">
        <v>51</v>
      </c>
      <c r="B42" s="27"/>
      <c r="C42" s="27"/>
    </row>
    <row r="43" spans="1:3" ht="15" thickTop="1" x14ac:dyDescent="0.3"/>
    <row r="44" spans="1:3" ht="24" customHeight="1" x14ac:dyDescent="0.3">
      <c r="A44" s="17" t="s">
        <v>50</v>
      </c>
      <c r="B44" s="16">
        <v>10.52</v>
      </c>
      <c r="C44" s="16">
        <v>66.3</v>
      </c>
    </row>
    <row r="45" spans="1:3" ht="24" customHeight="1" x14ac:dyDescent="0.3">
      <c r="A45" s="11">
        <v>1</v>
      </c>
      <c r="B45" s="14">
        <f>(B$6*'Lift fixe, grue, échaffaudage'!$A45)</f>
        <v>10.52</v>
      </c>
      <c r="C45" s="14">
        <f>(C$6*'Lift fixe, grue, échaffaudage'!$A45)</f>
        <v>66.3</v>
      </c>
    </row>
    <row r="46" spans="1:3" ht="24" customHeight="1" x14ac:dyDescent="0.3">
      <c r="A46" s="12">
        <v>2</v>
      </c>
      <c r="B46" s="15">
        <f>(B$6*'Lift fixe, grue, échaffaudage'!$A46)</f>
        <v>21.04</v>
      </c>
      <c r="C46" s="15">
        <f>(C$6*'Lift fixe, grue, échaffaudage'!$A46)</f>
        <v>132.6</v>
      </c>
    </row>
    <row r="47" spans="1:3" ht="24" customHeight="1" x14ac:dyDescent="0.3">
      <c r="A47" s="11">
        <v>3</v>
      </c>
      <c r="B47" s="14">
        <f>(B$6*'Lift fixe, grue, échaffaudage'!$A47)</f>
        <v>31.56</v>
      </c>
      <c r="C47" s="14">
        <f>(C$6*'Lift fixe, grue, échaffaudage'!$A47)</f>
        <v>198.89999999999998</v>
      </c>
    </row>
    <row r="48" spans="1:3" ht="24" customHeight="1" x14ac:dyDescent="0.3">
      <c r="A48" s="12">
        <v>4</v>
      </c>
      <c r="B48" s="15">
        <f>(B$6*'Lift fixe, grue, échaffaudage'!$A48)</f>
        <v>42.08</v>
      </c>
      <c r="C48" s="15">
        <f>(C$6*'Lift fixe, grue, échaffaudage'!$A48)</f>
        <v>265.2</v>
      </c>
    </row>
    <row r="49" spans="1:3" ht="24" customHeight="1" x14ac:dyDescent="0.3">
      <c r="A49" s="11">
        <v>5</v>
      </c>
      <c r="B49" s="14">
        <f>(B$6*'Lift fixe, grue, échaffaudage'!$A49)</f>
        <v>52.599999999999994</v>
      </c>
      <c r="C49" s="14">
        <f>(C$6*'Lift fixe, grue, échaffaudage'!$A49)</f>
        <v>331.5</v>
      </c>
    </row>
    <row r="50" spans="1:3" ht="24" customHeight="1" x14ac:dyDescent="0.3">
      <c r="A50" s="12">
        <v>6</v>
      </c>
      <c r="B50" s="15">
        <f>(B$6*'Lift fixe, grue, échaffaudage'!$A50)</f>
        <v>63.12</v>
      </c>
      <c r="C50" s="15">
        <f>(C$6*'Lift fixe, grue, échaffaudage'!$A50)</f>
        <v>397.79999999999995</v>
      </c>
    </row>
    <row r="51" spans="1:3" ht="24" customHeight="1" x14ac:dyDescent="0.3">
      <c r="A51" s="11">
        <v>7</v>
      </c>
      <c r="B51" s="14">
        <f>(B$6*'Lift fixe, grue, échaffaudage'!$A51)</f>
        <v>73.64</v>
      </c>
      <c r="C51" s="14">
        <f>(C$6*'Lift fixe, grue, échaffaudage'!$A51)</f>
        <v>464.09999999999997</v>
      </c>
    </row>
    <row r="52" spans="1:3" ht="24" customHeight="1" x14ac:dyDescent="0.3">
      <c r="A52" s="12">
        <v>8</v>
      </c>
      <c r="B52" s="15">
        <f>(B$6*'Lift fixe, grue, échaffaudage'!$A52)</f>
        <v>84.16</v>
      </c>
      <c r="C52" s="15">
        <f>(C$6*'Lift fixe, grue, échaffaudage'!$A52)</f>
        <v>530.4</v>
      </c>
    </row>
    <row r="53" spans="1:3" ht="24" customHeight="1" x14ac:dyDescent="0.3">
      <c r="A53" s="11">
        <v>9</v>
      </c>
      <c r="B53" s="14">
        <f>(B$6*'Lift fixe, grue, échaffaudage'!$A53)</f>
        <v>94.679999999999993</v>
      </c>
      <c r="C53" s="14">
        <f>(C$6*'Lift fixe, grue, échaffaudage'!$A53)</f>
        <v>596.69999999999993</v>
      </c>
    </row>
    <row r="54" spans="1:3" ht="24" customHeight="1" x14ac:dyDescent="0.3">
      <c r="A54" s="12">
        <v>10</v>
      </c>
      <c r="B54" s="15">
        <f>(B$6*'Lift fixe, grue, échaffaudage'!$A54)</f>
        <v>105.19999999999999</v>
      </c>
      <c r="C54" s="15">
        <f>(C$6*'Lift fixe, grue, échaffaudage'!$A54)</f>
        <v>663</v>
      </c>
    </row>
    <row r="55" spans="1:3" ht="24" customHeight="1" x14ac:dyDescent="0.3">
      <c r="A55" s="11">
        <v>11</v>
      </c>
      <c r="B55" s="14">
        <f>(B$6*'Lift fixe, grue, échaffaudage'!$A55)</f>
        <v>115.72</v>
      </c>
      <c r="C55" s="14">
        <f>(C$6*'Lift fixe, grue, échaffaudage'!$A55)</f>
        <v>729.3</v>
      </c>
    </row>
    <row r="56" spans="1:3" ht="24" customHeight="1" x14ac:dyDescent="0.3">
      <c r="A56" s="12">
        <v>12</v>
      </c>
      <c r="B56" s="15">
        <f>(B$6*'Lift fixe, grue, échaffaudage'!$A56)</f>
        <v>126.24</v>
      </c>
      <c r="C56" s="15">
        <f>(C$6*'Lift fixe, grue, échaffaudage'!$A56)</f>
        <v>795.59999999999991</v>
      </c>
    </row>
    <row r="57" spans="1:3" ht="24" customHeight="1" x14ac:dyDescent="0.3">
      <c r="A57" s="11">
        <v>13</v>
      </c>
      <c r="B57" s="14">
        <f>(B$6*'Lift fixe, grue, échaffaudage'!$A57)</f>
        <v>136.76</v>
      </c>
      <c r="C57" s="14">
        <f>(C$6*'Lift fixe, grue, échaffaudage'!$A57)</f>
        <v>861.9</v>
      </c>
    </row>
    <row r="58" spans="1:3" ht="24" customHeight="1" x14ac:dyDescent="0.3">
      <c r="A58" s="12">
        <v>14</v>
      </c>
      <c r="B58" s="15">
        <f>(B$6*'Lift fixe, grue, échaffaudage'!$A58)</f>
        <v>147.28</v>
      </c>
      <c r="C58" s="15">
        <f>(C$6*'Lift fixe, grue, échaffaudage'!$A58)</f>
        <v>928.19999999999993</v>
      </c>
    </row>
    <row r="59" spans="1:3" ht="24" customHeight="1" x14ac:dyDescent="0.3">
      <c r="A59" s="11">
        <v>15</v>
      </c>
      <c r="B59" s="14">
        <f>(B$6*'Lift fixe, grue, échaffaudage'!$A59)</f>
        <v>157.79999999999998</v>
      </c>
      <c r="C59" s="14">
        <f>(C$6*'Lift fixe, grue, échaffaudage'!$A59)</f>
        <v>994.5</v>
      </c>
    </row>
    <row r="60" spans="1:3" ht="24" customHeight="1" x14ac:dyDescent="0.3">
      <c r="A60" s="12">
        <v>16</v>
      </c>
      <c r="B60" s="15">
        <f>(B$6*'Lift fixe, grue, échaffaudage'!$A60)</f>
        <v>168.32</v>
      </c>
      <c r="C60" s="15">
        <f>(C$6*'Lift fixe, grue, échaffaudage'!$A60)</f>
        <v>1060.8</v>
      </c>
    </row>
    <row r="61" spans="1:3" ht="24" customHeight="1" x14ac:dyDescent="0.3">
      <c r="A61" s="11">
        <v>17</v>
      </c>
      <c r="B61" s="14">
        <f>(B$6*'Lift fixe, grue, échaffaudage'!$A61)</f>
        <v>178.84</v>
      </c>
      <c r="C61" s="14">
        <f>(C$6*'Lift fixe, grue, échaffaudage'!$A61)</f>
        <v>1127.0999999999999</v>
      </c>
    </row>
    <row r="62" spans="1:3" ht="24" customHeight="1" x14ac:dyDescent="0.3">
      <c r="A62" s="12">
        <v>18</v>
      </c>
      <c r="B62" s="15">
        <f>(B$6*'Lift fixe, grue, échaffaudage'!$A62)</f>
        <v>189.35999999999999</v>
      </c>
      <c r="C62" s="15">
        <f>(C$6*'Lift fixe, grue, échaffaudage'!$A62)</f>
        <v>1193.3999999999999</v>
      </c>
    </row>
    <row r="63" spans="1:3" ht="24" customHeight="1" x14ac:dyDescent="0.3">
      <c r="A63" s="11">
        <v>19</v>
      </c>
      <c r="B63" s="14">
        <f>(B$6*'Lift fixe, grue, échaffaudage'!$A63)</f>
        <v>199.88</v>
      </c>
      <c r="C63" s="14">
        <f>(C$6*'Lift fixe, grue, échaffaudage'!$A63)</f>
        <v>1259.7</v>
      </c>
    </row>
    <row r="64" spans="1:3" ht="24" customHeight="1" x14ac:dyDescent="0.3">
      <c r="A64" s="12">
        <v>20</v>
      </c>
      <c r="B64" s="15">
        <f>(B$6*'Lift fixe, grue, échaffaudage'!$A64)</f>
        <v>210.39999999999998</v>
      </c>
      <c r="C64" s="15">
        <f>(C$6*'Lift fixe, grue, échaffaudage'!$A64)</f>
        <v>1326</v>
      </c>
    </row>
    <row r="65" spans="1:3" ht="24" customHeight="1" x14ac:dyDescent="0.3">
      <c r="A65" s="11">
        <v>21</v>
      </c>
      <c r="B65" s="14">
        <f>(B$6*'Lift fixe, grue, échaffaudage'!$A65)</f>
        <v>220.92</v>
      </c>
      <c r="C65" s="14">
        <f>(C$6*'Lift fixe, grue, échaffaudage'!$A65)</f>
        <v>1392.3</v>
      </c>
    </row>
    <row r="66" spans="1:3" ht="24" customHeight="1" x14ac:dyDescent="0.3">
      <c r="A66" s="12">
        <v>22</v>
      </c>
      <c r="B66" s="15">
        <f>(B$6*'Lift fixe, grue, échaffaudage'!$A66)</f>
        <v>231.44</v>
      </c>
      <c r="C66" s="15">
        <f>(C$6*'Lift fixe, grue, échaffaudage'!$A66)</f>
        <v>1458.6</v>
      </c>
    </row>
    <row r="67" spans="1:3" ht="24" customHeight="1" x14ac:dyDescent="0.3">
      <c r="A67" s="11">
        <v>23</v>
      </c>
      <c r="B67" s="14">
        <f>(B$6*'Lift fixe, grue, échaffaudage'!$A67)</f>
        <v>241.95999999999998</v>
      </c>
      <c r="C67" s="14">
        <f>(C$6*'Lift fixe, grue, échaffaudage'!$A67)</f>
        <v>1524.8999999999999</v>
      </c>
    </row>
    <row r="68" spans="1:3" ht="24" customHeight="1" x14ac:dyDescent="0.3">
      <c r="A68" s="12">
        <v>24</v>
      </c>
      <c r="B68" s="15">
        <f>(B$6*'Lift fixe, grue, échaffaudage'!$A68)</f>
        <v>252.48</v>
      </c>
      <c r="C68" s="15">
        <f>(C$6*'Lift fixe, grue, échaffaudage'!$A68)</f>
        <v>1591.1999999999998</v>
      </c>
    </row>
    <row r="69" spans="1:3" ht="24" customHeight="1" x14ac:dyDescent="0.3">
      <c r="A69" s="11">
        <v>25</v>
      </c>
      <c r="B69" s="14">
        <f>(B$6*'Lift fixe, grue, échaffaudage'!$A69)</f>
        <v>263</v>
      </c>
      <c r="C69" s="14">
        <f>(C$6*'Lift fixe, grue, échaffaudage'!$A69)</f>
        <v>1657.5</v>
      </c>
    </row>
    <row r="70" spans="1:3" ht="24" customHeight="1" x14ac:dyDescent="0.3">
      <c r="A70" s="12">
        <v>26</v>
      </c>
      <c r="B70" s="15">
        <f>(B$6*'Lift fixe, grue, échaffaudage'!$A70)</f>
        <v>273.52</v>
      </c>
      <c r="C70" s="15">
        <f>(C$6*'Lift fixe, grue, échaffaudage'!$A70)</f>
        <v>1723.8</v>
      </c>
    </row>
    <row r="71" spans="1:3" ht="24" customHeight="1" x14ac:dyDescent="0.3">
      <c r="A71" s="11">
        <v>27</v>
      </c>
      <c r="B71" s="14">
        <f>(B$6*'Lift fixe, grue, échaffaudage'!$A71)</f>
        <v>284.03999999999996</v>
      </c>
      <c r="C71" s="14">
        <f>(C$6*'Lift fixe, grue, échaffaudage'!$A71)</f>
        <v>1790.1</v>
      </c>
    </row>
    <row r="72" spans="1:3" ht="24" customHeight="1" x14ac:dyDescent="0.3">
      <c r="A72" s="12">
        <v>28</v>
      </c>
      <c r="B72" s="15">
        <f>(B$6*'Lift fixe, grue, échaffaudage'!$A72)</f>
        <v>294.56</v>
      </c>
      <c r="C72" s="15">
        <f>(C$6*'Lift fixe, grue, échaffaudage'!$A72)</f>
        <v>1856.3999999999999</v>
      </c>
    </row>
    <row r="73" spans="1:3" ht="24" customHeight="1" x14ac:dyDescent="0.3">
      <c r="A73" s="11">
        <v>29</v>
      </c>
      <c r="B73" s="14">
        <f>(B$6*'Lift fixe, grue, échaffaudage'!$A73)</f>
        <v>305.08</v>
      </c>
      <c r="C73" s="14">
        <f>(C$6*'Lift fixe, grue, échaffaudage'!$A73)</f>
        <v>1922.6999999999998</v>
      </c>
    </row>
    <row r="74" spans="1:3" ht="24" customHeight="1" x14ac:dyDescent="0.3">
      <c r="A74" s="12">
        <v>30</v>
      </c>
      <c r="B74" s="15">
        <f>(B$6*'Lift fixe, grue, échaffaudage'!$A74)</f>
        <v>315.59999999999997</v>
      </c>
      <c r="C74" s="15">
        <f>(C$6*'Lift fixe, grue, échaffaudage'!$A74)</f>
        <v>1989</v>
      </c>
    </row>
    <row r="75" spans="1:3" ht="24" customHeight="1" x14ac:dyDescent="0.3">
      <c r="A75" s="11">
        <v>31</v>
      </c>
      <c r="B75" s="14">
        <f>(B$6*'Lift fixe, grue, échaffaudage'!$A75)</f>
        <v>326.12</v>
      </c>
      <c r="C75" s="14">
        <f>(C$6*'Lift fixe, grue, échaffaudage'!$A75)</f>
        <v>2055.2999999999997</v>
      </c>
    </row>
  </sheetData>
  <mergeCells count="2">
    <mergeCell ref="A4:C4"/>
    <mergeCell ref="A42:C42"/>
  </mergeCells>
  <pageMargins left="0.7" right="0.7" top="0.75" bottom="0.75" header="0.3" footer="0.3"/>
  <pageSetup paperSize="9" scale="45" orientation="portrait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42D2-6804-4633-AE35-ECA0B5F5244C}">
  <dimension ref="A2:Q73"/>
  <sheetViews>
    <sheetView workbookViewId="0">
      <selection activeCell="L15" sqref="L15"/>
    </sheetView>
  </sheetViews>
  <sheetFormatPr defaultColWidth="11.5546875" defaultRowHeight="14.4" x14ac:dyDescent="0.3"/>
  <cols>
    <col min="1" max="1" width="22.5546875" customWidth="1"/>
    <col min="2" max="17" width="14" customWidth="1"/>
  </cols>
  <sheetData>
    <row r="2" spans="1:17" x14ac:dyDescent="0.3">
      <c r="A2" s="20" t="s">
        <v>54</v>
      </c>
      <c r="B2" t="s">
        <v>69</v>
      </c>
    </row>
    <row r="4" spans="1:17" ht="20.399999999999999" thickBot="1" x14ac:dyDescent="0.45">
      <c r="A4" s="25" t="s">
        <v>68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5" thickTop="1" x14ac:dyDescent="0.3">
      <c r="A5" s="18"/>
      <c r="B5" s="26" t="s">
        <v>71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x14ac:dyDescent="0.3">
      <c r="A6" s="18" t="s">
        <v>70</v>
      </c>
      <c r="B6" s="18" t="s">
        <v>72</v>
      </c>
      <c r="C6" s="18" t="s">
        <v>39</v>
      </c>
      <c r="D6" s="18" t="s">
        <v>73</v>
      </c>
      <c r="E6" s="18" t="s">
        <v>40</v>
      </c>
      <c r="F6" s="18" t="s">
        <v>74</v>
      </c>
      <c r="G6" s="18" t="s">
        <v>41</v>
      </c>
      <c r="H6" s="18" t="s">
        <v>75</v>
      </c>
      <c r="I6" s="18" t="s">
        <v>42</v>
      </c>
      <c r="J6" s="18" t="s">
        <v>76</v>
      </c>
      <c r="K6" s="18" t="s">
        <v>77</v>
      </c>
      <c r="L6" s="18" t="s">
        <v>78</v>
      </c>
      <c r="M6" s="18" t="s">
        <v>79</v>
      </c>
      <c r="N6" s="18" t="s">
        <v>80</v>
      </c>
      <c r="O6" s="18" t="s">
        <v>43</v>
      </c>
      <c r="P6" s="18" t="s">
        <v>81</v>
      </c>
      <c r="Q6" s="18" t="s">
        <v>44</v>
      </c>
    </row>
    <row r="7" spans="1:17" x14ac:dyDescent="0.3">
      <c r="A7" s="18">
        <v>1</v>
      </c>
      <c r="B7" s="10">
        <f>75.4+($A7*B$6)</f>
        <v>80.400000000000006</v>
      </c>
      <c r="C7" s="10">
        <f t="shared" ref="C7:Q22" si="0">75.4+($A7*C$6)</f>
        <v>81.400000000000006</v>
      </c>
      <c r="D7" s="10">
        <f t="shared" si="0"/>
        <v>82.4</v>
      </c>
      <c r="E7" s="10">
        <f t="shared" si="0"/>
        <v>83.4</v>
      </c>
      <c r="F7" s="10">
        <f t="shared" si="0"/>
        <v>84.4</v>
      </c>
      <c r="G7" s="10">
        <f t="shared" si="0"/>
        <v>85.4</v>
      </c>
      <c r="H7" s="10">
        <f t="shared" si="0"/>
        <v>86.4</v>
      </c>
      <c r="I7" s="10">
        <f t="shared" si="0"/>
        <v>87.4</v>
      </c>
      <c r="J7" s="10">
        <f t="shared" si="0"/>
        <v>88.4</v>
      </c>
      <c r="K7" s="10">
        <f t="shared" si="0"/>
        <v>89.4</v>
      </c>
      <c r="L7" s="10">
        <f t="shared" si="0"/>
        <v>90.4</v>
      </c>
      <c r="M7" s="10">
        <f t="shared" si="0"/>
        <v>91.4</v>
      </c>
      <c r="N7" s="10">
        <f t="shared" si="0"/>
        <v>92.4</v>
      </c>
      <c r="O7" s="10">
        <f t="shared" si="0"/>
        <v>93.4</v>
      </c>
      <c r="P7" s="10">
        <f t="shared" si="0"/>
        <v>94.4</v>
      </c>
      <c r="Q7" s="10">
        <f t="shared" si="0"/>
        <v>95.4</v>
      </c>
    </row>
    <row r="8" spans="1:17" x14ac:dyDescent="0.3">
      <c r="A8" s="18">
        <v>2</v>
      </c>
      <c r="B8" s="10">
        <f>75.4+($A8*B$6)</f>
        <v>85.4</v>
      </c>
      <c r="C8" s="10">
        <f t="shared" si="0"/>
        <v>87.4</v>
      </c>
      <c r="D8" s="10">
        <f t="shared" si="0"/>
        <v>89.4</v>
      </c>
      <c r="E8" s="10">
        <f t="shared" si="0"/>
        <v>91.4</v>
      </c>
      <c r="F8" s="10">
        <f t="shared" si="0"/>
        <v>93.4</v>
      </c>
      <c r="G8" s="10">
        <f t="shared" si="0"/>
        <v>95.4</v>
      </c>
      <c r="H8" s="10">
        <f t="shared" si="0"/>
        <v>97.4</v>
      </c>
      <c r="I8" s="10">
        <f t="shared" si="0"/>
        <v>99.4</v>
      </c>
      <c r="J8" s="10">
        <f t="shared" si="0"/>
        <v>101.4</v>
      </c>
      <c r="K8" s="10">
        <f t="shared" si="0"/>
        <v>103.4</v>
      </c>
      <c r="L8" s="10">
        <f t="shared" si="0"/>
        <v>105.4</v>
      </c>
      <c r="M8" s="10">
        <f t="shared" si="0"/>
        <v>107.4</v>
      </c>
      <c r="N8" s="10">
        <f t="shared" si="0"/>
        <v>109.4</v>
      </c>
      <c r="O8" s="10">
        <f t="shared" si="0"/>
        <v>111.4</v>
      </c>
      <c r="P8" s="10">
        <f t="shared" si="0"/>
        <v>113.4</v>
      </c>
      <c r="Q8" s="10">
        <f t="shared" si="0"/>
        <v>115.4</v>
      </c>
    </row>
    <row r="9" spans="1:17" x14ac:dyDescent="0.3">
      <c r="A9" s="18">
        <v>3</v>
      </c>
      <c r="B9" s="10">
        <f t="shared" ref="B9:Q37" si="1">75.4+($A9*B$6)</f>
        <v>90.4</v>
      </c>
      <c r="C9" s="10">
        <f t="shared" si="0"/>
        <v>93.4</v>
      </c>
      <c r="D9" s="10">
        <f t="shared" si="0"/>
        <v>96.4</v>
      </c>
      <c r="E9" s="10">
        <f t="shared" si="0"/>
        <v>99.4</v>
      </c>
      <c r="F9" s="10">
        <f t="shared" si="0"/>
        <v>102.4</v>
      </c>
      <c r="G9" s="10">
        <f t="shared" si="0"/>
        <v>105.4</v>
      </c>
      <c r="H9" s="10">
        <f t="shared" si="0"/>
        <v>108.4</v>
      </c>
      <c r="I9" s="10">
        <f t="shared" si="0"/>
        <v>111.4</v>
      </c>
      <c r="J9" s="10">
        <f t="shared" si="0"/>
        <v>114.4</v>
      </c>
      <c r="K9" s="10">
        <f t="shared" si="0"/>
        <v>117.4</v>
      </c>
      <c r="L9" s="10">
        <f t="shared" si="0"/>
        <v>120.4</v>
      </c>
      <c r="M9" s="10">
        <f t="shared" si="0"/>
        <v>123.4</v>
      </c>
      <c r="N9" s="10">
        <f t="shared" si="0"/>
        <v>126.4</v>
      </c>
      <c r="O9" s="10">
        <f t="shared" si="0"/>
        <v>129.4</v>
      </c>
      <c r="P9" s="10">
        <f t="shared" si="0"/>
        <v>132.4</v>
      </c>
      <c r="Q9" s="10">
        <f t="shared" si="0"/>
        <v>135.4</v>
      </c>
    </row>
    <row r="10" spans="1:17" x14ac:dyDescent="0.3">
      <c r="A10" s="18">
        <v>4</v>
      </c>
      <c r="B10" s="10">
        <f t="shared" si="1"/>
        <v>95.4</v>
      </c>
      <c r="C10" s="10">
        <f t="shared" si="0"/>
        <v>99.4</v>
      </c>
      <c r="D10" s="10">
        <f t="shared" si="0"/>
        <v>103.4</v>
      </c>
      <c r="E10" s="10">
        <f t="shared" si="0"/>
        <v>107.4</v>
      </c>
      <c r="F10" s="10">
        <f t="shared" si="0"/>
        <v>111.4</v>
      </c>
      <c r="G10" s="10">
        <f t="shared" si="0"/>
        <v>115.4</v>
      </c>
      <c r="H10" s="10">
        <f t="shared" si="0"/>
        <v>119.4</v>
      </c>
      <c r="I10" s="10">
        <f t="shared" si="0"/>
        <v>123.4</v>
      </c>
      <c r="J10" s="10">
        <f t="shared" si="0"/>
        <v>127.4</v>
      </c>
      <c r="K10" s="10">
        <f t="shared" si="0"/>
        <v>131.4</v>
      </c>
      <c r="L10" s="10">
        <f t="shared" si="0"/>
        <v>135.4</v>
      </c>
      <c r="M10" s="10">
        <f t="shared" si="0"/>
        <v>139.4</v>
      </c>
      <c r="N10" s="10">
        <f t="shared" si="0"/>
        <v>143.4</v>
      </c>
      <c r="O10" s="10">
        <f t="shared" si="0"/>
        <v>147.4</v>
      </c>
      <c r="P10" s="10">
        <f t="shared" si="0"/>
        <v>151.4</v>
      </c>
      <c r="Q10" s="10">
        <f t="shared" si="0"/>
        <v>155.4</v>
      </c>
    </row>
    <row r="11" spans="1:17" x14ac:dyDescent="0.3">
      <c r="A11" s="18">
        <v>5</v>
      </c>
      <c r="B11" s="10">
        <f t="shared" si="1"/>
        <v>100.4</v>
      </c>
      <c r="C11" s="10">
        <f t="shared" si="0"/>
        <v>105.4</v>
      </c>
      <c r="D11" s="10">
        <f t="shared" si="0"/>
        <v>110.4</v>
      </c>
      <c r="E11" s="10">
        <f t="shared" si="0"/>
        <v>115.4</v>
      </c>
      <c r="F11" s="10">
        <f t="shared" si="0"/>
        <v>120.4</v>
      </c>
      <c r="G11" s="10">
        <f t="shared" si="0"/>
        <v>125.4</v>
      </c>
      <c r="H11" s="10">
        <f t="shared" si="0"/>
        <v>130.4</v>
      </c>
      <c r="I11" s="10">
        <f t="shared" si="0"/>
        <v>135.4</v>
      </c>
      <c r="J11" s="10">
        <f t="shared" si="0"/>
        <v>140.4</v>
      </c>
      <c r="K11" s="10">
        <f t="shared" si="0"/>
        <v>145.4</v>
      </c>
      <c r="L11" s="10">
        <f t="shared" si="0"/>
        <v>150.4</v>
      </c>
      <c r="M11" s="10">
        <f t="shared" si="0"/>
        <v>155.4</v>
      </c>
      <c r="N11" s="10">
        <f t="shared" si="0"/>
        <v>160.4</v>
      </c>
      <c r="O11" s="10">
        <f t="shared" si="0"/>
        <v>165.4</v>
      </c>
      <c r="P11" s="10">
        <f t="shared" si="0"/>
        <v>170.4</v>
      </c>
      <c r="Q11" s="10">
        <f t="shared" si="0"/>
        <v>175.4</v>
      </c>
    </row>
    <row r="12" spans="1:17" x14ac:dyDescent="0.3">
      <c r="A12" s="18">
        <v>6</v>
      </c>
      <c r="B12" s="10">
        <f t="shared" si="1"/>
        <v>105.4</v>
      </c>
      <c r="C12" s="10">
        <f t="shared" si="0"/>
        <v>111.4</v>
      </c>
      <c r="D12" s="10">
        <f t="shared" si="0"/>
        <v>117.4</v>
      </c>
      <c r="E12" s="10">
        <f t="shared" si="0"/>
        <v>123.4</v>
      </c>
      <c r="F12" s="10">
        <f t="shared" si="0"/>
        <v>129.4</v>
      </c>
      <c r="G12" s="10">
        <f t="shared" si="0"/>
        <v>135.4</v>
      </c>
      <c r="H12" s="10">
        <f t="shared" si="0"/>
        <v>141.4</v>
      </c>
      <c r="I12" s="10">
        <f t="shared" si="0"/>
        <v>147.4</v>
      </c>
      <c r="J12" s="10">
        <f t="shared" si="0"/>
        <v>153.4</v>
      </c>
      <c r="K12" s="10">
        <f t="shared" si="0"/>
        <v>159.4</v>
      </c>
      <c r="L12" s="10">
        <f t="shared" si="0"/>
        <v>165.4</v>
      </c>
      <c r="M12" s="10">
        <f t="shared" si="0"/>
        <v>171.4</v>
      </c>
      <c r="N12" s="10">
        <f t="shared" si="0"/>
        <v>177.4</v>
      </c>
      <c r="O12" s="10">
        <f t="shared" si="0"/>
        <v>183.4</v>
      </c>
      <c r="P12" s="10">
        <f t="shared" si="0"/>
        <v>189.4</v>
      </c>
      <c r="Q12" s="10">
        <f t="shared" si="0"/>
        <v>195.4</v>
      </c>
    </row>
    <row r="13" spans="1:17" x14ac:dyDescent="0.3">
      <c r="A13" s="18">
        <v>7</v>
      </c>
      <c r="B13" s="10">
        <f t="shared" si="1"/>
        <v>110.4</v>
      </c>
      <c r="C13" s="10">
        <f t="shared" si="0"/>
        <v>117.4</v>
      </c>
      <c r="D13" s="10">
        <f t="shared" si="0"/>
        <v>124.4</v>
      </c>
      <c r="E13" s="10">
        <f t="shared" si="0"/>
        <v>131.4</v>
      </c>
      <c r="F13" s="10">
        <f t="shared" si="0"/>
        <v>138.4</v>
      </c>
      <c r="G13" s="10">
        <f t="shared" si="0"/>
        <v>145.4</v>
      </c>
      <c r="H13" s="10">
        <f t="shared" si="0"/>
        <v>152.4</v>
      </c>
      <c r="I13" s="10">
        <f t="shared" si="0"/>
        <v>159.4</v>
      </c>
      <c r="J13" s="10">
        <f t="shared" si="0"/>
        <v>166.4</v>
      </c>
      <c r="K13" s="10">
        <f t="shared" si="0"/>
        <v>173.4</v>
      </c>
      <c r="L13" s="10">
        <f t="shared" si="0"/>
        <v>180.4</v>
      </c>
      <c r="M13" s="10">
        <f t="shared" si="0"/>
        <v>187.4</v>
      </c>
      <c r="N13" s="10">
        <f t="shared" si="0"/>
        <v>194.4</v>
      </c>
      <c r="O13" s="10">
        <f t="shared" si="0"/>
        <v>201.4</v>
      </c>
      <c r="P13" s="10">
        <f t="shared" si="0"/>
        <v>208.4</v>
      </c>
      <c r="Q13" s="10">
        <f t="shared" si="0"/>
        <v>215.4</v>
      </c>
    </row>
    <row r="14" spans="1:17" x14ac:dyDescent="0.3">
      <c r="A14" s="18">
        <v>8</v>
      </c>
      <c r="B14" s="10">
        <f t="shared" si="1"/>
        <v>115.4</v>
      </c>
      <c r="C14" s="10">
        <f t="shared" si="0"/>
        <v>123.4</v>
      </c>
      <c r="D14" s="10">
        <f t="shared" si="0"/>
        <v>131.4</v>
      </c>
      <c r="E14" s="10">
        <f t="shared" si="0"/>
        <v>139.4</v>
      </c>
      <c r="F14" s="10">
        <f t="shared" si="0"/>
        <v>147.4</v>
      </c>
      <c r="G14" s="10">
        <f t="shared" si="0"/>
        <v>155.4</v>
      </c>
      <c r="H14" s="10">
        <f t="shared" si="0"/>
        <v>163.4</v>
      </c>
      <c r="I14" s="10">
        <f t="shared" si="0"/>
        <v>171.4</v>
      </c>
      <c r="J14" s="10">
        <f t="shared" si="0"/>
        <v>179.4</v>
      </c>
      <c r="K14" s="10">
        <f t="shared" si="0"/>
        <v>187.4</v>
      </c>
      <c r="L14" s="10">
        <f t="shared" si="0"/>
        <v>195.4</v>
      </c>
      <c r="M14" s="10">
        <f t="shared" si="0"/>
        <v>203.4</v>
      </c>
      <c r="N14" s="10">
        <f t="shared" si="0"/>
        <v>211.4</v>
      </c>
      <c r="O14" s="10">
        <f t="shared" si="0"/>
        <v>219.4</v>
      </c>
      <c r="P14" s="10">
        <f t="shared" si="0"/>
        <v>227.4</v>
      </c>
      <c r="Q14" s="10">
        <f t="shared" si="0"/>
        <v>235.4</v>
      </c>
    </row>
    <row r="15" spans="1:17" x14ac:dyDescent="0.3">
      <c r="A15" s="18">
        <v>9</v>
      </c>
      <c r="B15" s="10">
        <f t="shared" si="1"/>
        <v>120.4</v>
      </c>
      <c r="C15" s="10">
        <f t="shared" si="0"/>
        <v>129.4</v>
      </c>
      <c r="D15" s="10">
        <f t="shared" si="0"/>
        <v>138.4</v>
      </c>
      <c r="E15" s="10">
        <f t="shared" si="0"/>
        <v>147.4</v>
      </c>
      <c r="F15" s="10">
        <f t="shared" si="0"/>
        <v>156.4</v>
      </c>
      <c r="G15" s="10">
        <f t="shared" si="0"/>
        <v>165.4</v>
      </c>
      <c r="H15" s="10">
        <f t="shared" si="0"/>
        <v>174.4</v>
      </c>
      <c r="I15" s="10">
        <f t="shared" si="0"/>
        <v>183.4</v>
      </c>
      <c r="J15" s="10">
        <f t="shared" si="0"/>
        <v>192.4</v>
      </c>
      <c r="K15" s="10">
        <f t="shared" si="0"/>
        <v>201.4</v>
      </c>
      <c r="L15" s="10">
        <f t="shared" si="0"/>
        <v>210.4</v>
      </c>
      <c r="M15" s="10">
        <f t="shared" si="0"/>
        <v>219.4</v>
      </c>
      <c r="N15" s="10">
        <f t="shared" si="0"/>
        <v>228.4</v>
      </c>
      <c r="O15" s="10">
        <f t="shared" si="0"/>
        <v>237.4</v>
      </c>
      <c r="P15" s="10">
        <f t="shared" si="0"/>
        <v>246.4</v>
      </c>
      <c r="Q15" s="10">
        <f t="shared" si="0"/>
        <v>255.4</v>
      </c>
    </row>
    <row r="16" spans="1:17" x14ac:dyDescent="0.3">
      <c r="A16" s="18">
        <v>10</v>
      </c>
      <c r="B16" s="10">
        <f t="shared" si="1"/>
        <v>125.4</v>
      </c>
      <c r="C16" s="10">
        <f t="shared" si="0"/>
        <v>135.4</v>
      </c>
      <c r="D16" s="10">
        <f t="shared" si="0"/>
        <v>145.4</v>
      </c>
      <c r="E16" s="10">
        <f t="shared" si="0"/>
        <v>155.4</v>
      </c>
      <c r="F16" s="10">
        <f t="shared" si="0"/>
        <v>165.4</v>
      </c>
      <c r="G16" s="10">
        <f t="shared" si="0"/>
        <v>175.4</v>
      </c>
      <c r="H16" s="10">
        <f t="shared" si="0"/>
        <v>185.4</v>
      </c>
      <c r="I16" s="10">
        <f t="shared" si="0"/>
        <v>195.4</v>
      </c>
      <c r="J16" s="10">
        <f t="shared" si="0"/>
        <v>205.4</v>
      </c>
      <c r="K16" s="10">
        <f t="shared" si="0"/>
        <v>215.4</v>
      </c>
      <c r="L16" s="10">
        <f t="shared" si="0"/>
        <v>225.4</v>
      </c>
      <c r="M16" s="10">
        <f t="shared" si="0"/>
        <v>235.4</v>
      </c>
      <c r="N16" s="10">
        <f t="shared" si="0"/>
        <v>245.4</v>
      </c>
      <c r="O16" s="10">
        <f t="shared" si="0"/>
        <v>255.4</v>
      </c>
      <c r="P16" s="10">
        <f t="shared" si="0"/>
        <v>265.39999999999998</v>
      </c>
      <c r="Q16" s="10">
        <f t="shared" si="0"/>
        <v>275.39999999999998</v>
      </c>
    </row>
    <row r="17" spans="1:17" x14ac:dyDescent="0.3">
      <c r="A17" s="18">
        <v>11</v>
      </c>
      <c r="B17" s="10">
        <f t="shared" si="1"/>
        <v>130.4</v>
      </c>
      <c r="C17" s="10">
        <f t="shared" si="0"/>
        <v>141.4</v>
      </c>
      <c r="D17" s="10">
        <f t="shared" si="0"/>
        <v>152.4</v>
      </c>
      <c r="E17" s="10">
        <f t="shared" si="0"/>
        <v>163.4</v>
      </c>
      <c r="F17" s="10">
        <f t="shared" si="0"/>
        <v>174.4</v>
      </c>
      <c r="G17" s="10">
        <f t="shared" si="0"/>
        <v>185.4</v>
      </c>
      <c r="H17" s="10">
        <f t="shared" si="0"/>
        <v>196.4</v>
      </c>
      <c r="I17" s="10">
        <f t="shared" si="0"/>
        <v>207.4</v>
      </c>
      <c r="J17" s="10">
        <f t="shared" si="0"/>
        <v>218.4</v>
      </c>
      <c r="K17" s="10">
        <f t="shared" si="0"/>
        <v>229.4</v>
      </c>
      <c r="L17" s="10">
        <f t="shared" si="0"/>
        <v>240.4</v>
      </c>
      <c r="M17" s="10">
        <f t="shared" si="0"/>
        <v>251.4</v>
      </c>
      <c r="N17" s="10">
        <f t="shared" si="0"/>
        <v>262.39999999999998</v>
      </c>
      <c r="O17" s="10">
        <f t="shared" si="0"/>
        <v>273.39999999999998</v>
      </c>
      <c r="P17" s="10">
        <f t="shared" si="0"/>
        <v>284.39999999999998</v>
      </c>
      <c r="Q17" s="10">
        <f t="shared" si="0"/>
        <v>295.39999999999998</v>
      </c>
    </row>
    <row r="18" spans="1:17" x14ac:dyDescent="0.3">
      <c r="A18" s="18">
        <v>12</v>
      </c>
      <c r="B18" s="10">
        <f t="shared" si="1"/>
        <v>135.4</v>
      </c>
      <c r="C18" s="10">
        <f t="shared" si="0"/>
        <v>147.4</v>
      </c>
      <c r="D18" s="10">
        <f t="shared" si="0"/>
        <v>159.4</v>
      </c>
      <c r="E18" s="10">
        <f t="shared" si="0"/>
        <v>171.4</v>
      </c>
      <c r="F18" s="10">
        <f t="shared" si="0"/>
        <v>183.4</v>
      </c>
      <c r="G18" s="10">
        <f t="shared" si="0"/>
        <v>195.4</v>
      </c>
      <c r="H18" s="10">
        <f t="shared" si="0"/>
        <v>207.4</v>
      </c>
      <c r="I18" s="10">
        <f t="shared" si="0"/>
        <v>219.4</v>
      </c>
      <c r="J18" s="10">
        <f t="shared" si="0"/>
        <v>231.4</v>
      </c>
      <c r="K18" s="10">
        <f t="shared" si="0"/>
        <v>243.4</v>
      </c>
      <c r="L18" s="10">
        <f t="shared" si="0"/>
        <v>255.4</v>
      </c>
      <c r="M18" s="10">
        <f t="shared" si="0"/>
        <v>267.39999999999998</v>
      </c>
      <c r="N18" s="10">
        <f t="shared" si="0"/>
        <v>279.39999999999998</v>
      </c>
      <c r="O18" s="10">
        <f t="shared" si="0"/>
        <v>291.39999999999998</v>
      </c>
      <c r="P18" s="10">
        <f t="shared" si="0"/>
        <v>303.39999999999998</v>
      </c>
      <c r="Q18" s="10">
        <f t="shared" si="0"/>
        <v>315.39999999999998</v>
      </c>
    </row>
    <row r="19" spans="1:17" x14ac:dyDescent="0.3">
      <c r="A19" s="18">
        <v>13</v>
      </c>
      <c r="B19" s="10">
        <f t="shared" si="1"/>
        <v>140.4</v>
      </c>
      <c r="C19" s="10">
        <f t="shared" si="0"/>
        <v>153.4</v>
      </c>
      <c r="D19" s="10">
        <f t="shared" si="0"/>
        <v>166.4</v>
      </c>
      <c r="E19" s="10">
        <f t="shared" si="0"/>
        <v>179.4</v>
      </c>
      <c r="F19" s="10">
        <f t="shared" si="0"/>
        <v>192.4</v>
      </c>
      <c r="G19" s="10">
        <f t="shared" si="0"/>
        <v>205.4</v>
      </c>
      <c r="H19" s="10">
        <f t="shared" si="0"/>
        <v>218.4</v>
      </c>
      <c r="I19" s="10">
        <f t="shared" si="0"/>
        <v>231.4</v>
      </c>
      <c r="J19" s="10">
        <f t="shared" si="0"/>
        <v>244.4</v>
      </c>
      <c r="K19" s="10">
        <f t="shared" si="0"/>
        <v>257.39999999999998</v>
      </c>
      <c r="L19" s="10">
        <f t="shared" si="0"/>
        <v>270.39999999999998</v>
      </c>
      <c r="M19" s="10">
        <f t="shared" si="0"/>
        <v>283.39999999999998</v>
      </c>
      <c r="N19" s="10">
        <f t="shared" si="0"/>
        <v>296.39999999999998</v>
      </c>
      <c r="O19" s="10">
        <f t="shared" si="0"/>
        <v>309.39999999999998</v>
      </c>
      <c r="P19" s="10">
        <f t="shared" si="0"/>
        <v>322.39999999999998</v>
      </c>
      <c r="Q19" s="10">
        <f t="shared" si="0"/>
        <v>335.4</v>
      </c>
    </row>
    <row r="20" spans="1:17" x14ac:dyDescent="0.3">
      <c r="A20" s="18">
        <v>14</v>
      </c>
      <c r="B20" s="10">
        <f t="shared" si="1"/>
        <v>145.4</v>
      </c>
      <c r="C20" s="10">
        <f t="shared" si="0"/>
        <v>159.4</v>
      </c>
      <c r="D20" s="10">
        <f t="shared" si="0"/>
        <v>173.4</v>
      </c>
      <c r="E20" s="10">
        <f t="shared" si="0"/>
        <v>187.4</v>
      </c>
      <c r="F20" s="10">
        <f t="shared" si="0"/>
        <v>201.4</v>
      </c>
      <c r="G20" s="10">
        <f t="shared" si="0"/>
        <v>215.4</v>
      </c>
      <c r="H20" s="10">
        <f t="shared" si="0"/>
        <v>229.4</v>
      </c>
      <c r="I20" s="10">
        <f t="shared" si="0"/>
        <v>243.4</v>
      </c>
      <c r="J20" s="10">
        <f t="shared" si="0"/>
        <v>257.39999999999998</v>
      </c>
      <c r="K20" s="10">
        <f t="shared" si="0"/>
        <v>271.39999999999998</v>
      </c>
      <c r="L20" s="10">
        <f t="shared" si="0"/>
        <v>285.39999999999998</v>
      </c>
      <c r="M20" s="10">
        <f t="shared" si="0"/>
        <v>299.39999999999998</v>
      </c>
      <c r="N20" s="10">
        <f t="shared" si="0"/>
        <v>313.39999999999998</v>
      </c>
      <c r="O20" s="10">
        <f t="shared" si="0"/>
        <v>327.39999999999998</v>
      </c>
      <c r="P20" s="10">
        <f t="shared" si="0"/>
        <v>341.4</v>
      </c>
      <c r="Q20" s="10">
        <f t="shared" si="0"/>
        <v>355.4</v>
      </c>
    </row>
    <row r="21" spans="1:17" x14ac:dyDescent="0.3">
      <c r="A21" s="18">
        <v>15</v>
      </c>
      <c r="B21" s="10">
        <f t="shared" si="1"/>
        <v>150.4</v>
      </c>
      <c r="C21" s="10">
        <f t="shared" si="0"/>
        <v>165.4</v>
      </c>
      <c r="D21" s="10">
        <f t="shared" si="0"/>
        <v>180.4</v>
      </c>
      <c r="E21" s="10">
        <f t="shared" si="0"/>
        <v>195.4</v>
      </c>
      <c r="F21" s="10">
        <f t="shared" si="0"/>
        <v>210.4</v>
      </c>
      <c r="G21" s="10">
        <f t="shared" si="0"/>
        <v>225.4</v>
      </c>
      <c r="H21" s="10">
        <f t="shared" si="0"/>
        <v>240.4</v>
      </c>
      <c r="I21" s="10">
        <f t="shared" si="0"/>
        <v>255.4</v>
      </c>
      <c r="J21" s="10">
        <f t="shared" si="0"/>
        <v>270.39999999999998</v>
      </c>
      <c r="K21" s="10">
        <f t="shared" si="0"/>
        <v>285.39999999999998</v>
      </c>
      <c r="L21" s="10">
        <f t="shared" si="0"/>
        <v>300.39999999999998</v>
      </c>
      <c r="M21" s="10">
        <f t="shared" si="0"/>
        <v>315.39999999999998</v>
      </c>
      <c r="N21" s="10">
        <f t="shared" si="0"/>
        <v>330.4</v>
      </c>
      <c r="O21" s="10">
        <f t="shared" si="0"/>
        <v>345.4</v>
      </c>
      <c r="P21" s="10">
        <f t="shared" si="0"/>
        <v>360.4</v>
      </c>
      <c r="Q21" s="10">
        <f t="shared" si="0"/>
        <v>375.4</v>
      </c>
    </row>
    <row r="22" spans="1:17" x14ac:dyDescent="0.3">
      <c r="A22" s="18">
        <v>16</v>
      </c>
      <c r="B22" s="10">
        <f t="shared" si="1"/>
        <v>155.4</v>
      </c>
      <c r="C22" s="10">
        <f t="shared" si="0"/>
        <v>171.4</v>
      </c>
      <c r="D22" s="10">
        <f t="shared" si="0"/>
        <v>187.4</v>
      </c>
      <c r="E22" s="10">
        <f t="shared" si="0"/>
        <v>203.4</v>
      </c>
      <c r="F22" s="10">
        <f t="shared" si="0"/>
        <v>219.4</v>
      </c>
      <c r="G22" s="10">
        <f t="shared" si="0"/>
        <v>235.4</v>
      </c>
      <c r="H22" s="10">
        <f t="shared" si="0"/>
        <v>251.4</v>
      </c>
      <c r="I22" s="10">
        <f t="shared" si="0"/>
        <v>267.39999999999998</v>
      </c>
      <c r="J22" s="10">
        <f t="shared" si="0"/>
        <v>283.39999999999998</v>
      </c>
      <c r="K22" s="10">
        <f t="shared" si="0"/>
        <v>299.39999999999998</v>
      </c>
      <c r="L22" s="10">
        <f t="shared" si="0"/>
        <v>315.39999999999998</v>
      </c>
      <c r="M22" s="10">
        <f t="shared" si="0"/>
        <v>331.4</v>
      </c>
      <c r="N22" s="10">
        <f t="shared" si="0"/>
        <v>347.4</v>
      </c>
      <c r="O22" s="10">
        <f t="shared" si="0"/>
        <v>363.4</v>
      </c>
      <c r="P22" s="10">
        <f t="shared" si="0"/>
        <v>379.4</v>
      </c>
      <c r="Q22" s="10">
        <f t="shared" si="0"/>
        <v>395.4</v>
      </c>
    </row>
    <row r="23" spans="1:17" x14ac:dyDescent="0.3">
      <c r="A23" s="18">
        <v>17</v>
      </c>
      <c r="B23" s="10">
        <f t="shared" si="1"/>
        <v>160.4</v>
      </c>
      <c r="C23" s="10">
        <f t="shared" si="1"/>
        <v>177.4</v>
      </c>
      <c r="D23" s="10">
        <f t="shared" si="1"/>
        <v>194.4</v>
      </c>
      <c r="E23" s="10">
        <f t="shared" si="1"/>
        <v>211.4</v>
      </c>
      <c r="F23" s="10">
        <f t="shared" si="1"/>
        <v>228.4</v>
      </c>
      <c r="G23" s="10">
        <f t="shared" si="1"/>
        <v>245.4</v>
      </c>
      <c r="H23" s="10">
        <f t="shared" si="1"/>
        <v>262.39999999999998</v>
      </c>
      <c r="I23" s="10">
        <f t="shared" si="1"/>
        <v>279.39999999999998</v>
      </c>
      <c r="J23" s="10">
        <f t="shared" si="1"/>
        <v>296.39999999999998</v>
      </c>
      <c r="K23" s="10">
        <f t="shared" si="1"/>
        <v>313.39999999999998</v>
      </c>
      <c r="L23" s="10">
        <f t="shared" si="1"/>
        <v>330.4</v>
      </c>
      <c r="M23" s="10">
        <f t="shared" si="1"/>
        <v>347.4</v>
      </c>
      <c r="N23" s="10">
        <f t="shared" si="1"/>
        <v>364.4</v>
      </c>
      <c r="O23" s="10">
        <f t="shared" si="1"/>
        <v>381.4</v>
      </c>
      <c r="P23" s="10">
        <f t="shared" si="1"/>
        <v>398.4</v>
      </c>
      <c r="Q23" s="10">
        <f t="shared" si="1"/>
        <v>415.4</v>
      </c>
    </row>
    <row r="24" spans="1:17" x14ac:dyDescent="0.3">
      <c r="A24" s="18">
        <v>18</v>
      </c>
      <c r="B24" s="10">
        <f t="shared" si="1"/>
        <v>165.4</v>
      </c>
      <c r="C24" s="10">
        <f t="shared" si="1"/>
        <v>183.4</v>
      </c>
      <c r="D24" s="10">
        <f t="shared" si="1"/>
        <v>201.4</v>
      </c>
      <c r="E24" s="10">
        <f t="shared" si="1"/>
        <v>219.4</v>
      </c>
      <c r="F24" s="10">
        <f t="shared" si="1"/>
        <v>237.4</v>
      </c>
      <c r="G24" s="10">
        <f t="shared" si="1"/>
        <v>255.4</v>
      </c>
      <c r="H24" s="10">
        <f t="shared" si="1"/>
        <v>273.39999999999998</v>
      </c>
      <c r="I24" s="10">
        <f t="shared" si="1"/>
        <v>291.39999999999998</v>
      </c>
      <c r="J24" s="10">
        <f t="shared" si="1"/>
        <v>309.39999999999998</v>
      </c>
      <c r="K24" s="10">
        <f t="shared" si="1"/>
        <v>327.39999999999998</v>
      </c>
      <c r="L24" s="10">
        <f t="shared" si="1"/>
        <v>345.4</v>
      </c>
      <c r="M24" s="10">
        <f t="shared" si="1"/>
        <v>363.4</v>
      </c>
      <c r="N24" s="10">
        <f t="shared" si="1"/>
        <v>381.4</v>
      </c>
      <c r="O24" s="10">
        <f t="shared" si="1"/>
        <v>399.4</v>
      </c>
      <c r="P24" s="10">
        <f t="shared" si="1"/>
        <v>417.4</v>
      </c>
      <c r="Q24" s="10">
        <f t="shared" si="1"/>
        <v>435.4</v>
      </c>
    </row>
    <row r="25" spans="1:17" x14ac:dyDescent="0.3">
      <c r="A25" s="18">
        <v>19</v>
      </c>
      <c r="B25" s="10">
        <f t="shared" si="1"/>
        <v>170.4</v>
      </c>
      <c r="C25" s="10">
        <f t="shared" si="1"/>
        <v>189.4</v>
      </c>
      <c r="D25" s="10">
        <f t="shared" si="1"/>
        <v>208.4</v>
      </c>
      <c r="E25" s="10">
        <f t="shared" si="1"/>
        <v>227.4</v>
      </c>
      <c r="F25" s="10">
        <f t="shared" si="1"/>
        <v>246.4</v>
      </c>
      <c r="G25" s="10">
        <f t="shared" si="1"/>
        <v>265.39999999999998</v>
      </c>
      <c r="H25" s="10">
        <f t="shared" si="1"/>
        <v>284.39999999999998</v>
      </c>
      <c r="I25" s="10">
        <f t="shared" si="1"/>
        <v>303.39999999999998</v>
      </c>
      <c r="J25" s="10">
        <f t="shared" si="1"/>
        <v>322.39999999999998</v>
      </c>
      <c r="K25" s="10">
        <f t="shared" si="1"/>
        <v>341.4</v>
      </c>
      <c r="L25" s="10">
        <f t="shared" si="1"/>
        <v>360.4</v>
      </c>
      <c r="M25" s="10">
        <f t="shared" si="1"/>
        <v>379.4</v>
      </c>
      <c r="N25" s="10">
        <f t="shared" si="1"/>
        <v>398.4</v>
      </c>
      <c r="O25" s="10">
        <f t="shared" si="1"/>
        <v>417.4</v>
      </c>
      <c r="P25" s="10">
        <f t="shared" si="1"/>
        <v>436.4</v>
      </c>
      <c r="Q25" s="10">
        <f t="shared" si="1"/>
        <v>455.4</v>
      </c>
    </row>
    <row r="26" spans="1:17" x14ac:dyDescent="0.3">
      <c r="A26" s="18">
        <v>20</v>
      </c>
      <c r="B26" s="10">
        <f t="shared" si="1"/>
        <v>175.4</v>
      </c>
      <c r="C26" s="10">
        <f t="shared" si="1"/>
        <v>195.4</v>
      </c>
      <c r="D26" s="10">
        <f t="shared" si="1"/>
        <v>215.4</v>
      </c>
      <c r="E26" s="10">
        <f t="shared" si="1"/>
        <v>235.4</v>
      </c>
      <c r="F26" s="10">
        <f t="shared" si="1"/>
        <v>255.4</v>
      </c>
      <c r="G26" s="10">
        <f t="shared" si="1"/>
        <v>275.39999999999998</v>
      </c>
      <c r="H26" s="10">
        <f t="shared" si="1"/>
        <v>295.39999999999998</v>
      </c>
      <c r="I26" s="10">
        <f t="shared" si="1"/>
        <v>315.39999999999998</v>
      </c>
      <c r="J26" s="10">
        <f t="shared" si="1"/>
        <v>335.4</v>
      </c>
      <c r="K26" s="10">
        <f t="shared" si="1"/>
        <v>355.4</v>
      </c>
      <c r="L26" s="10">
        <f t="shared" si="1"/>
        <v>375.4</v>
      </c>
      <c r="M26" s="10">
        <f t="shared" si="1"/>
        <v>395.4</v>
      </c>
      <c r="N26" s="10">
        <f t="shared" si="1"/>
        <v>415.4</v>
      </c>
      <c r="O26" s="10">
        <f t="shared" si="1"/>
        <v>435.4</v>
      </c>
      <c r="P26" s="10">
        <f t="shared" si="1"/>
        <v>455.4</v>
      </c>
      <c r="Q26" s="10">
        <f t="shared" si="1"/>
        <v>475.4</v>
      </c>
    </row>
    <row r="27" spans="1:17" x14ac:dyDescent="0.3">
      <c r="A27" s="18">
        <v>21</v>
      </c>
      <c r="B27" s="10">
        <f t="shared" si="1"/>
        <v>180.4</v>
      </c>
      <c r="C27" s="10">
        <f t="shared" si="1"/>
        <v>201.4</v>
      </c>
      <c r="D27" s="10">
        <f t="shared" si="1"/>
        <v>222.4</v>
      </c>
      <c r="E27" s="10">
        <f t="shared" si="1"/>
        <v>243.4</v>
      </c>
      <c r="F27" s="10">
        <f t="shared" si="1"/>
        <v>264.39999999999998</v>
      </c>
      <c r="G27" s="10">
        <f t="shared" si="1"/>
        <v>285.39999999999998</v>
      </c>
      <c r="H27" s="10">
        <f t="shared" si="1"/>
        <v>306.39999999999998</v>
      </c>
      <c r="I27" s="10">
        <f t="shared" si="1"/>
        <v>327.39999999999998</v>
      </c>
      <c r="J27" s="10">
        <f t="shared" si="1"/>
        <v>348.4</v>
      </c>
      <c r="K27" s="10">
        <f t="shared" si="1"/>
        <v>369.4</v>
      </c>
      <c r="L27" s="10">
        <f t="shared" si="1"/>
        <v>390.4</v>
      </c>
      <c r="M27" s="10">
        <f t="shared" si="1"/>
        <v>411.4</v>
      </c>
      <c r="N27" s="10">
        <f t="shared" si="1"/>
        <v>432.4</v>
      </c>
      <c r="O27" s="10">
        <f t="shared" si="1"/>
        <v>453.4</v>
      </c>
      <c r="P27" s="10">
        <f t="shared" si="1"/>
        <v>474.4</v>
      </c>
      <c r="Q27" s="10">
        <f t="shared" si="1"/>
        <v>495.4</v>
      </c>
    </row>
    <row r="28" spans="1:17" x14ac:dyDescent="0.3">
      <c r="A28" s="18">
        <v>22</v>
      </c>
      <c r="B28" s="10">
        <f t="shared" si="1"/>
        <v>185.4</v>
      </c>
      <c r="C28" s="10">
        <f t="shared" si="1"/>
        <v>207.4</v>
      </c>
      <c r="D28" s="10">
        <f t="shared" si="1"/>
        <v>229.4</v>
      </c>
      <c r="E28" s="10">
        <f t="shared" si="1"/>
        <v>251.4</v>
      </c>
      <c r="F28" s="10">
        <f t="shared" si="1"/>
        <v>273.39999999999998</v>
      </c>
      <c r="G28" s="10">
        <f t="shared" si="1"/>
        <v>295.39999999999998</v>
      </c>
      <c r="H28" s="10">
        <f t="shared" si="1"/>
        <v>317.39999999999998</v>
      </c>
      <c r="I28" s="10">
        <f t="shared" si="1"/>
        <v>339.4</v>
      </c>
      <c r="J28" s="10">
        <f t="shared" si="1"/>
        <v>361.4</v>
      </c>
      <c r="K28" s="10">
        <f t="shared" si="1"/>
        <v>383.4</v>
      </c>
      <c r="L28" s="10">
        <f t="shared" si="1"/>
        <v>405.4</v>
      </c>
      <c r="M28" s="10">
        <f t="shared" si="1"/>
        <v>427.4</v>
      </c>
      <c r="N28" s="10">
        <f t="shared" si="1"/>
        <v>449.4</v>
      </c>
      <c r="O28" s="10">
        <f t="shared" si="1"/>
        <v>471.4</v>
      </c>
      <c r="P28" s="10">
        <f t="shared" si="1"/>
        <v>493.4</v>
      </c>
      <c r="Q28" s="10">
        <f t="shared" si="1"/>
        <v>515.4</v>
      </c>
    </row>
    <row r="29" spans="1:17" x14ac:dyDescent="0.3">
      <c r="A29" s="18">
        <v>23</v>
      </c>
      <c r="B29" s="10">
        <f t="shared" si="1"/>
        <v>190.4</v>
      </c>
      <c r="C29" s="10">
        <f t="shared" si="1"/>
        <v>213.4</v>
      </c>
      <c r="D29" s="10">
        <f t="shared" si="1"/>
        <v>236.4</v>
      </c>
      <c r="E29" s="10">
        <f t="shared" si="1"/>
        <v>259.39999999999998</v>
      </c>
      <c r="F29" s="10">
        <f t="shared" si="1"/>
        <v>282.39999999999998</v>
      </c>
      <c r="G29" s="10">
        <f t="shared" si="1"/>
        <v>305.39999999999998</v>
      </c>
      <c r="H29" s="10">
        <f t="shared" si="1"/>
        <v>328.4</v>
      </c>
      <c r="I29" s="10">
        <f t="shared" si="1"/>
        <v>351.4</v>
      </c>
      <c r="J29" s="10">
        <f t="shared" si="1"/>
        <v>374.4</v>
      </c>
      <c r="K29" s="10">
        <f t="shared" si="1"/>
        <v>397.4</v>
      </c>
      <c r="L29" s="10">
        <f t="shared" si="1"/>
        <v>420.4</v>
      </c>
      <c r="M29" s="10">
        <f t="shared" si="1"/>
        <v>443.4</v>
      </c>
      <c r="N29" s="10">
        <f t="shared" si="1"/>
        <v>466.4</v>
      </c>
      <c r="O29" s="10">
        <f t="shared" si="1"/>
        <v>489.4</v>
      </c>
      <c r="P29" s="10">
        <f t="shared" si="1"/>
        <v>512.4</v>
      </c>
      <c r="Q29" s="10">
        <f t="shared" si="1"/>
        <v>535.4</v>
      </c>
    </row>
    <row r="30" spans="1:17" x14ac:dyDescent="0.3">
      <c r="A30" s="18">
        <v>24</v>
      </c>
      <c r="B30" s="10">
        <f t="shared" si="1"/>
        <v>195.4</v>
      </c>
      <c r="C30" s="10">
        <f t="shared" si="1"/>
        <v>219.4</v>
      </c>
      <c r="D30" s="10">
        <f t="shared" si="1"/>
        <v>243.4</v>
      </c>
      <c r="E30" s="10">
        <f t="shared" si="1"/>
        <v>267.39999999999998</v>
      </c>
      <c r="F30" s="10">
        <f t="shared" si="1"/>
        <v>291.39999999999998</v>
      </c>
      <c r="G30" s="10">
        <f t="shared" si="1"/>
        <v>315.39999999999998</v>
      </c>
      <c r="H30" s="10">
        <f t="shared" si="1"/>
        <v>339.4</v>
      </c>
      <c r="I30" s="10">
        <f t="shared" si="1"/>
        <v>363.4</v>
      </c>
      <c r="J30" s="10">
        <f t="shared" si="1"/>
        <v>387.4</v>
      </c>
      <c r="K30" s="10">
        <f t="shared" si="1"/>
        <v>411.4</v>
      </c>
      <c r="L30" s="10">
        <f t="shared" si="1"/>
        <v>435.4</v>
      </c>
      <c r="M30" s="10">
        <f t="shared" si="1"/>
        <v>459.4</v>
      </c>
      <c r="N30" s="10">
        <f t="shared" si="1"/>
        <v>483.4</v>
      </c>
      <c r="O30" s="10">
        <f t="shared" si="1"/>
        <v>507.4</v>
      </c>
      <c r="P30" s="10">
        <f t="shared" si="1"/>
        <v>531.4</v>
      </c>
      <c r="Q30" s="10">
        <f t="shared" si="1"/>
        <v>555.4</v>
      </c>
    </row>
    <row r="31" spans="1:17" x14ac:dyDescent="0.3">
      <c r="A31" s="18">
        <v>25</v>
      </c>
      <c r="B31" s="10">
        <f t="shared" si="1"/>
        <v>200.4</v>
      </c>
      <c r="C31" s="10">
        <f t="shared" si="1"/>
        <v>225.4</v>
      </c>
      <c r="D31" s="10">
        <f t="shared" si="1"/>
        <v>250.4</v>
      </c>
      <c r="E31" s="10">
        <f t="shared" si="1"/>
        <v>275.39999999999998</v>
      </c>
      <c r="F31" s="10">
        <f t="shared" si="1"/>
        <v>300.39999999999998</v>
      </c>
      <c r="G31" s="10">
        <f t="shared" si="1"/>
        <v>325.39999999999998</v>
      </c>
      <c r="H31" s="10">
        <f t="shared" si="1"/>
        <v>350.4</v>
      </c>
      <c r="I31" s="10">
        <f t="shared" si="1"/>
        <v>375.4</v>
      </c>
      <c r="J31" s="10">
        <f t="shared" si="1"/>
        <v>400.4</v>
      </c>
      <c r="K31" s="10">
        <f t="shared" si="1"/>
        <v>425.4</v>
      </c>
      <c r="L31" s="10">
        <f t="shared" si="1"/>
        <v>450.4</v>
      </c>
      <c r="M31" s="10">
        <f t="shared" si="1"/>
        <v>475.4</v>
      </c>
      <c r="N31" s="10">
        <f t="shared" si="1"/>
        <v>500.4</v>
      </c>
      <c r="O31" s="10">
        <f t="shared" si="1"/>
        <v>525.4</v>
      </c>
      <c r="P31" s="10">
        <f t="shared" si="1"/>
        <v>550.4</v>
      </c>
      <c r="Q31" s="10">
        <f t="shared" si="1"/>
        <v>575.4</v>
      </c>
    </row>
    <row r="32" spans="1:17" x14ac:dyDescent="0.3">
      <c r="A32" s="18">
        <v>26</v>
      </c>
      <c r="B32" s="10">
        <f t="shared" si="1"/>
        <v>205.4</v>
      </c>
      <c r="C32" s="10">
        <f t="shared" si="1"/>
        <v>231.4</v>
      </c>
      <c r="D32" s="10">
        <f t="shared" si="1"/>
        <v>257.39999999999998</v>
      </c>
      <c r="E32" s="10">
        <f t="shared" si="1"/>
        <v>283.39999999999998</v>
      </c>
      <c r="F32" s="10">
        <f t="shared" si="1"/>
        <v>309.39999999999998</v>
      </c>
      <c r="G32" s="10">
        <f t="shared" si="1"/>
        <v>335.4</v>
      </c>
      <c r="H32" s="10">
        <f t="shared" si="1"/>
        <v>361.4</v>
      </c>
      <c r="I32" s="10">
        <f t="shared" si="1"/>
        <v>387.4</v>
      </c>
      <c r="J32" s="10">
        <f t="shared" si="1"/>
        <v>413.4</v>
      </c>
      <c r="K32" s="10">
        <f t="shared" si="1"/>
        <v>439.4</v>
      </c>
      <c r="L32" s="10">
        <f t="shared" si="1"/>
        <v>465.4</v>
      </c>
      <c r="M32" s="10">
        <f t="shared" si="1"/>
        <v>491.4</v>
      </c>
      <c r="N32" s="10">
        <f t="shared" si="1"/>
        <v>517.4</v>
      </c>
      <c r="O32" s="10">
        <f t="shared" si="1"/>
        <v>543.4</v>
      </c>
      <c r="P32" s="10">
        <f t="shared" si="1"/>
        <v>569.4</v>
      </c>
      <c r="Q32" s="10">
        <f t="shared" si="1"/>
        <v>595.4</v>
      </c>
    </row>
    <row r="33" spans="1:17" x14ac:dyDescent="0.3">
      <c r="A33" s="18">
        <v>27</v>
      </c>
      <c r="B33" s="10">
        <f t="shared" si="1"/>
        <v>210.4</v>
      </c>
      <c r="C33" s="10">
        <f t="shared" si="1"/>
        <v>237.4</v>
      </c>
      <c r="D33" s="10">
        <f t="shared" si="1"/>
        <v>264.39999999999998</v>
      </c>
      <c r="E33" s="10">
        <f t="shared" si="1"/>
        <v>291.39999999999998</v>
      </c>
      <c r="F33" s="10">
        <f t="shared" si="1"/>
        <v>318.39999999999998</v>
      </c>
      <c r="G33" s="10">
        <f t="shared" si="1"/>
        <v>345.4</v>
      </c>
      <c r="H33" s="10">
        <f t="shared" si="1"/>
        <v>372.4</v>
      </c>
      <c r="I33" s="10">
        <f t="shared" si="1"/>
        <v>399.4</v>
      </c>
      <c r="J33" s="10">
        <f t="shared" si="1"/>
        <v>426.4</v>
      </c>
      <c r="K33" s="10">
        <f t="shared" si="1"/>
        <v>453.4</v>
      </c>
      <c r="L33" s="10">
        <f t="shared" si="1"/>
        <v>480.4</v>
      </c>
      <c r="M33" s="10">
        <f t="shared" si="1"/>
        <v>507.4</v>
      </c>
      <c r="N33" s="10">
        <f t="shared" si="1"/>
        <v>534.4</v>
      </c>
      <c r="O33" s="10">
        <f t="shared" si="1"/>
        <v>561.4</v>
      </c>
      <c r="P33" s="10">
        <f t="shared" si="1"/>
        <v>588.4</v>
      </c>
      <c r="Q33" s="10">
        <f t="shared" si="1"/>
        <v>615.4</v>
      </c>
    </row>
    <row r="34" spans="1:17" x14ac:dyDescent="0.3">
      <c r="A34" s="18">
        <v>28</v>
      </c>
      <c r="B34" s="10">
        <f t="shared" si="1"/>
        <v>215.4</v>
      </c>
      <c r="C34" s="10">
        <f t="shared" si="1"/>
        <v>243.4</v>
      </c>
      <c r="D34" s="10">
        <f t="shared" si="1"/>
        <v>271.39999999999998</v>
      </c>
      <c r="E34" s="10">
        <f t="shared" si="1"/>
        <v>299.39999999999998</v>
      </c>
      <c r="F34" s="10">
        <f t="shared" si="1"/>
        <v>327.39999999999998</v>
      </c>
      <c r="G34" s="10">
        <f t="shared" si="1"/>
        <v>355.4</v>
      </c>
      <c r="H34" s="10">
        <f t="shared" si="1"/>
        <v>383.4</v>
      </c>
      <c r="I34" s="10">
        <f t="shared" si="1"/>
        <v>411.4</v>
      </c>
      <c r="J34" s="10">
        <f t="shared" si="1"/>
        <v>439.4</v>
      </c>
      <c r="K34" s="10">
        <f t="shared" si="1"/>
        <v>467.4</v>
      </c>
      <c r="L34" s="10">
        <f t="shared" si="1"/>
        <v>495.4</v>
      </c>
      <c r="M34" s="10">
        <f t="shared" si="1"/>
        <v>523.4</v>
      </c>
      <c r="N34" s="10">
        <f t="shared" si="1"/>
        <v>551.4</v>
      </c>
      <c r="O34" s="10">
        <f t="shared" si="1"/>
        <v>579.4</v>
      </c>
      <c r="P34" s="10">
        <f t="shared" si="1"/>
        <v>607.4</v>
      </c>
      <c r="Q34" s="10">
        <f t="shared" si="1"/>
        <v>635.4</v>
      </c>
    </row>
    <row r="35" spans="1:17" x14ac:dyDescent="0.3">
      <c r="A35" s="18">
        <v>29</v>
      </c>
      <c r="B35" s="10">
        <f t="shared" si="1"/>
        <v>220.4</v>
      </c>
      <c r="C35" s="10">
        <f t="shared" si="1"/>
        <v>249.4</v>
      </c>
      <c r="D35" s="10">
        <f t="shared" si="1"/>
        <v>278.39999999999998</v>
      </c>
      <c r="E35" s="10">
        <f t="shared" si="1"/>
        <v>307.39999999999998</v>
      </c>
      <c r="F35" s="10">
        <f t="shared" si="1"/>
        <v>336.4</v>
      </c>
      <c r="G35" s="10">
        <f t="shared" si="1"/>
        <v>365.4</v>
      </c>
      <c r="H35" s="10">
        <f t="shared" si="1"/>
        <v>394.4</v>
      </c>
      <c r="I35" s="10">
        <f t="shared" si="1"/>
        <v>423.4</v>
      </c>
      <c r="J35" s="10">
        <f t="shared" si="1"/>
        <v>452.4</v>
      </c>
      <c r="K35" s="10">
        <f t="shared" si="1"/>
        <v>481.4</v>
      </c>
      <c r="L35" s="10">
        <f t="shared" si="1"/>
        <v>510.4</v>
      </c>
      <c r="M35" s="10">
        <f t="shared" si="1"/>
        <v>539.4</v>
      </c>
      <c r="N35" s="10">
        <f t="shared" si="1"/>
        <v>568.4</v>
      </c>
      <c r="O35" s="10">
        <f t="shared" si="1"/>
        <v>597.4</v>
      </c>
      <c r="P35" s="10">
        <f t="shared" si="1"/>
        <v>626.4</v>
      </c>
      <c r="Q35" s="10">
        <f t="shared" si="1"/>
        <v>655.4</v>
      </c>
    </row>
    <row r="36" spans="1:17" x14ac:dyDescent="0.3">
      <c r="A36" s="18">
        <v>30</v>
      </c>
      <c r="B36" s="10">
        <f t="shared" si="1"/>
        <v>225.4</v>
      </c>
      <c r="C36" s="10">
        <f t="shared" si="1"/>
        <v>255.4</v>
      </c>
      <c r="D36" s="10">
        <f t="shared" si="1"/>
        <v>285.39999999999998</v>
      </c>
      <c r="E36" s="10">
        <f t="shared" si="1"/>
        <v>315.39999999999998</v>
      </c>
      <c r="F36" s="10">
        <f t="shared" si="1"/>
        <v>345.4</v>
      </c>
      <c r="G36" s="10">
        <f t="shared" si="1"/>
        <v>375.4</v>
      </c>
      <c r="H36" s="10">
        <f t="shared" si="1"/>
        <v>405.4</v>
      </c>
      <c r="I36" s="10">
        <f t="shared" si="1"/>
        <v>435.4</v>
      </c>
      <c r="J36" s="10">
        <f t="shared" si="1"/>
        <v>465.4</v>
      </c>
      <c r="K36" s="10">
        <f t="shared" si="1"/>
        <v>495.4</v>
      </c>
      <c r="L36" s="10">
        <f t="shared" si="1"/>
        <v>525.4</v>
      </c>
      <c r="M36" s="10">
        <f t="shared" si="1"/>
        <v>555.4</v>
      </c>
      <c r="N36" s="10">
        <f t="shared" si="1"/>
        <v>585.4</v>
      </c>
      <c r="O36" s="10">
        <f t="shared" si="1"/>
        <v>615.4</v>
      </c>
      <c r="P36" s="10">
        <f t="shared" si="1"/>
        <v>645.4</v>
      </c>
      <c r="Q36" s="10">
        <f t="shared" si="1"/>
        <v>675.4</v>
      </c>
    </row>
    <row r="37" spans="1:17" x14ac:dyDescent="0.3">
      <c r="A37" s="18">
        <v>31</v>
      </c>
      <c r="B37" s="10">
        <f t="shared" si="1"/>
        <v>230.4</v>
      </c>
      <c r="C37" s="10">
        <f t="shared" si="1"/>
        <v>261.39999999999998</v>
      </c>
      <c r="D37" s="10">
        <f t="shared" si="1"/>
        <v>292.39999999999998</v>
      </c>
      <c r="E37" s="10">
        <f t="shared" si="1"/>
        <v>323.39999999999998</v>
      </c>
      <c r="F37" s="10">
        <f t="shared" si="1"/>
        <v>354.4</v>
      </c>
      <c r="G37" s="10">
        <f t="shared" si="1"/>
        <v>385.4</v>
      </c>
      <c r="H37" s="10">
        <f t="shared" si="1"/>
        <v>416.4</v>
      </c>
      <c r="I37" s="10">
        <f t="shared" si="1"/>
        <v>447.4</v>
      </c>
      <c r="J37" s="10">
        <f t="shared" si="1"/>
        <v>478.4</v>
      </c>
      <c r="K37" s="10">
        <f t="shared" si="1"/>
        <v>509.4</v>
      </c>
      <c r="L37" s="10">
        <f t="shared" si="1"/>
        <v>540.4</v>
      </c>
      <c r="M37" s="10">
        <f t="shared" si="1"/>
        <v>571.4</v>
      </c>
      <c r="N37" s="10">
        <f t="shared" si="1"/>
        <v>602.4</v>
      </c>
      <c r="O37" s="10">
        <f t="shared" si="1"/>
        <v>633.4</v>
      </c>
      <c r="P37" s="10">
        <f t="shared" si="1"/>
        <v>664.4</v>
      </c>
      <c r="Q37" s="10">
        <f t="shared" si="1"/>
        <v>695.4</v>
      </c>
    </row>
    <row r="39" spans="1:17" ht="43.2" x14ac:dyDescent="0.3">
      <c r="A39" s="20" t="s">
        <v>54</v>
      </c>
      <c r="B39" s="19" t="s">
        <v>62</v>
      </c>
      <c r="C39" s="6"/>
      <c r="D39" s="6"/>
      <c r="E39" s="6"/>
      <c r="F39" s="6"/>
      <c r="G39" s="6"/>
      <c r="H39" s="6"/>
      <c r="I39" s="6"/>
      <c r="J39" s="6"/>
    </row>
    <row r="40" spans="1:17" ht="20.399999999999999" thickBot="1" x14ac:dyDescent="0.45">
      <c r="A40" s="25" t="s">
        <v>82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15" thickTop="1" x14ac:dyDescent="0.3"/>
    <row r="42" spans="1:17" x14ac:dyDescent="0.3">
      <c r="A42" s="18" t="s">
        <v>70</v>
      </c>
      <c r="B42" s="18" t="s">
        <v>72</v>
      </c>
      <c r="C42" s="18" t="s">
        <v>39</v>
      </c>
      <c r="D42" s="18" t="s">
        <v>73</v>
      </c>
      <c r="E42" s="18" t="s">
        <v>40</v>
      </c>
      <c r="F42" s="18" t="s">
        <v>74</v>
      </c>
      <c r="G42" s="18" t="s">
        <v>41</v>
      </c>
      <c r="H42" s="18" t="s">
        <v>75</v>
      </c>
      <c r="I42" s="18" t="s">
        <v>42</v>
      </c>
      <c r="J42" s="18" t="s">
        <v>76</v>
      </c>
      <c r="K42" s="18" t="s">
        <v>77</v>
      </c>
      <c r="L42" s="18" t="s">
        <v>78</v>
      </c>
      <c r="M42" s="18" t="s">
        <v>79</v>
      </c>
      <c r="N42" s="18" t="s">
        <v>80</v>
      </c>
      <c r="O42" s="18" t="s">
        <v>43</v>
      </c>
      <c r="P42" s="18" t="s">
        <v>81</v>
      </c>
      <c r="Q42" s="18" t="s">
        <v>44</v>
      </c>
    </row>
    <row r="43" spans="1:17" x14ac:dyDescent="0.3">
      <c r="A43" s="18">
        <v>1</v>
      </c>
      <c r="B43" s="10">
        <f t="shared" ref="B43:Q57" si="2">($A43*B$6)</f>
        <v>5</v>
      </c>
      <c r="C43" s="10">
        <f t="shared" si="2"/>
        <v>6</v>
      </c>
      <c r="D43" s="10">
        <f t="shared" si="2"/>
        <v>7</v>
      </c>
      <c r="E43" s="10">
        <f t="shared" si="2"/>
        <v>8</v>
      </c>
      <c r="F43" s="10">
        <f t="shared" si="2"/>
        <v>9</v>
      </c>
      <c r="G43" s="10">
        <f t="shared" si="2"/>
        <v>10</v>
      </c>
      <c r="H43" s="10">
        <f t="shared" si="2"/>
        <v>11</v>
      </c>
      <c r="I43" s="10">
        <f t="shared" si="2"/>
        <v>12</v>
      </c>
      <c r="J43" s="10">
        <f t="shared" si="2"/>
        <v>13</v>
      </c>
      <c r="K43" s="10">
        <f t="shared" si="2"/>
        <v>14</v>
      </c>
      <c r="L43" s="10">
        <f t="shared" si="2"/>
        <v>15</v>
      </c>
      <c r="M43" s="10">
        <f t="shared" si="2"/>
        <v>16</v>
      </c>
      <c r="N43" s="10">
        <f t="shared" si="2"/>
        <v>17</v>
      </c>
      <c r="O43" s="10">
        <f t="shared" si="2"/>
        <v>18</v>
      </c>
      <c r="P43" s="10">
        <f t="shared" si="2"/>
        <v>19</v>
      </c>
      <c r="Q43" s="10">
        <f t="shared" si="2"/>
        <v>20</v>
      </c>
    </row>
    <row r="44" spans="1:17" x14ac:dyDescent="0.3">
      <c r="A44" s="18">
        <v>2</v>
      </c>
      <c r="B44" s="10">
        <f t="shared" si="2"/>
        <v>10</v>
      </c>
      <c r="C44" s="10">
        <f t="shared" si="2"/>
        <v>12</v>
      </c>
      <c r="D44" s="10">
        <f t="shared" si="2"/>
        <v>14</v>
      </c>
      <c r="E44" s="10">
        <f t="shared" si="2"/>
        <v>16</v>
      </c>
      <c r="F44" s="10">
        <f t="shared" si="2"/>
        <v>18</v>
      </c>
      <c r="G44" s="10">
        <f t="shared" si="2"/>
        <v>20</v>
      </c>
      <c r="H44" s="10">
        <f t="shared" si="2"/>
        <v>22</v>
      </c>
      <c r="I44" s="10">
        <f t="shared" si="2"/>
        <v>24</v>
      </c>
      <c r="J44" s="10">
        <f t="shared" si="2"/>
        <v>26</v>
      </c>
      <c r="K44" s="10">
        <f t="shared" si="2"/>
        <v>28</v>
      </c>
      <c r="L44" s="10">
        <f t="shared" si="2"/>
        <v>30</v>
      </c>
      <c r="M44" s="10">
        <f t="shared" si="2"/>
        <v>32</v>
      </c>
      <c r="N44" s="10">
        <f t="shared" si="2"/>
        <v>34</v>
      </c>
      <c r="O44" s="10">
        <f t="shared" si="2"/>
        <v>36</v>
      </c>
      <c r="P44" s="10">
        <f t="shared" si="2"/>
        <v>38</v>
      </c>
      <c r="Q44" s="10">
        <f t="shared" si="2"/>
        <v>40</v>
      </c>
    </row>
    <row r="45" spans="1:17" x14ac:dyDescent="0.3">
      <c r="A45" s="18">
        <v>3</v>
      </c>
      <c r="B45" s="10">
        <f t="shared" si="2"/>
        <v>15</v>
      </c>
      <c r="C45" s="10">
        <f t="shared" si="2"/>
        <v>18</v>
      </c>
      <c r="D45" s="10">
        <f t="shared" si="2"/>
        <v>21</v>
      </c>
      <c r="E45" s="10">
        <f t="shared" si="2"/>
        <v>24</v>
      </c>
      <c r="F45" s="10">
        <f t="shared" si="2"/>
        <v>27</v>
      </c>
      <c r="G45" s="10">
        <f t="shared" si="2"/>
        <v>30</v>
      </c>
      <c r="H45" s="10">
        <f t="shared" si="2"/>
        <v>33</v>
      </c>
      <c r="I45" s="10">
        <f t="shared" si="2"/>
        <v>36</v>
      </c>
      <c r="J45" s="10">
        <f t="shared" si="2"/>
        <v>39</v>
      </c>
      <c r="K45" s="10">
        <f t="shared" si="2"/>
        <v>42</v>
      </c>
      <c r="L45" s="10">
        <f t="shared" si="2"/>
        <v>45</v>
      </c>
      <c r="M45" s="10">
        <f t="shared" si="2"/>
        <v>48</v>
      </c>
      <c r="N45" s="10">
        <f t="shared" si="2"/>
        <v>51</v>
      </c>
      <c r="O45" s="10">
        <f t="shared" si="2"/>
        <v>54</v>
      </c>
      <c r="P45" s="10">
        <f t="shared" si="2"/>
        <v>57</v>
      </c>
      <c r="Q45" s="10">
        <f t="shared" si="2"/>
        <v>60</v>
      </c>
    </row>
    <row r="46" spans="1:17" x14ac:dyDescent="0.3">
      <c r="A46" s="18">
        <v>4</v>
      </c>
      <c r="B46" s="10">
        <f t="shared" si="2"/>
        <v>20</v>
      </c>
      <c r="C46" s="10">
        <f t="shared" si="2"/>
        <v>24</v>
      </c>
      <c r="D46" s="10">
        <f t="shared" si="2"/>
        <v>28</v>
      </c>
      <c r="E46" s="10">
        <f t="shared" si="2"/>
        <v>32</v>
      </c>
      <c r="F46" s="10">
        <f t="shared" si="2"/>
        <v>36</v>
      </c>
      <c r="G46" s="10">
        <f t="shared" si="2"/>
        <v>40</v>
      </c>
      <c r="H46" s="10">
        <f t="shared" si="2"/>
        <v>44</v>
      </c>
      <c r="I46" s="10">
        <f t="shared" si="2"/>
        <v>48</v>
      </c>
      <c r="J46" s="10">
        <f t="shared" si="2"/>
        <v>52</v>
      </c>
      <c r="K46" s="10">
        <f t="shared" si="2"/>
        <v>56</v>
      </c>
      <c r="L46" s="10">
        <f t="shared" si="2"/>
        <v>60</v>
      </c>
      <c r="M46" s="10">
        <f t="shared" si="2"/>
        <v>64</v>
      </c>
      <c r="N46" s="10">
        <f t="shared" si="2"/>
        <v>68</v>
      </c>
      <c r="O46" s="10">
        <f t="shared" si="2"/>
        <v>72</v>
      </c>
      <c r="P46" s="10">
        <f t="shared" si="2"/>
        <v>76</v>
      </c>
      <c r="Q46" s="10">
        <f t="shared" si="2"/>
        <v>80</v>
      </c>
    </row>
    <row r="47" spans="1:17" x14ac:dyDescent="0.3">
      <c r="A47" s="18">
        <v>5</v>
      </c>
      <c r="B47" s="10">
        <f t="shared" si="2"/>
        <v>25</v>
      </c>
      <c r="C47" s="10">
        <f t="shared" si="2"/>
        <v>30</v>
      </c>
      <c r="D47" s="10">
        <f t="shared" si="2"/>
        <v>35</v>
      </c>
      <c r="E47" s="10">
        <f t="shared" si="2"/>
        <v>40</v>
      </c>
      <c r="F47" s="10">
        <f t="shared" si="2"/>
        <v>45</v>
      </c>
      <c r="G47" s="10">
        <f t="shared" si="2"/>
        <v>50</v>
      </c>
      <c r="H47" s="10">
        <f t="shared" si="2"/>
        <v>55</v>
      </c>
      <c r="I47" s="10">
        <f t="shared" si="2"/>
        <v>60</v>
      </c>
      <c r="J47" s="10">
        <f t="shared" si="2"/>
        <v>65</v>
      </c>
      <c r="K47" s="10">
        <f t="shared" si="2"/>
        <v>70</v>
      </c>
      <c r="L47" s="10">
        <f t="shared" si="2"/>
        <v>75</v>
      </c>
      <c r="M47" s="10">
        <f t="shared" si="2"/>
        <v>80</v>
      </c>
      <c r="N47" s="10">
        <f t="shared" si="2"/>
        <v>85</v>
      </c>
      <c r="O47" s="10">
        <f t="shared" si="2"/>
        <v>90</v>
      </c>
      <c r="P47" s="10">
        <f t="shared" si="2"/>
        <v>95</v>
      </c>
      <c r="Q47" s="10">
        <f t="shared" si="2"/>
        <v>100</v>
      </c>
    </row>
    <row r="48" spans="1:17" x14ac:dyDescent="0.3">
      <c r="A48" s="18">
        <v>6</v>
      </c>
      <c r="B48" s="10">
        <f t="shared" si="2"/>
        <v>30</v>
      </c>
      <c r="C48" s="10">
        <f t="shared" si="2"/>
        <v>36</v>
      </c>
      <c r="D48" s="10">
        <f t="shared" si="2"/>
        <v>42</v>
      </c>
      <c r="E48" s="10">
        <f t="shared" si="2"/>
        <v>48</v>
      </c>
      <c r="F48" s="10">
        <f t="shared" si="2"/>
        <v>54</v>
      </c>
      <c r="G48" s="10">
        <f t="shared" si="2"/>
        <v>60</v>
      </c>
      <c r="H48" s="10">
        <f t="shared" si="2"/>
        <v>66</v>
      </c>
      <c r="I48" s="10">
        <f t="shared" si="2"/>
        <v>72</v>
      </c>
      <c r="J48" s="10">
        <f t="shared" si="2"/>
        <v>78</v>
      </c>
      <c r="K48" s="10">
        <f t="shared" si="2"/>
        <v>84</v>
      </c>
      <c r="L48" s="10">
        <f t="shared" si="2"/>
        <v>90</v>
      </c>
      <c r="M48" s="10">
        <f t="shared" si="2"/>
        <v>96</v>
      </c>
      <c r="N48" s="10">
        <f t="shared" si="2"/>
        <v>102</v>
      </c>
      <c r="O48" s="10">
        <f t="shared" si="2"/>
        <v>108</v>
      </c>
      <c r="P48" s="10">
        <f t="shared" si="2"/>
        <v>114</v>
      </c>
      <c r="Q48" s="10">
        <f t="shared" si="2"/>
        <v>120</v>
      </c>
    </row>
    <row r="49" spans="1:17" x14ac:dyDescent="0.3">
      <c r="A49" s="18">
        <v>7</v>
      </c>
      <c r="B49" s="10">
        <f t="shared" si="2"/>
        <v>35</v>
      </c>
      <c r="C49" s="10">
        <f t="shared" si="2"/>
        <v>42</v>
      </c>
      <c r="D49" s="10">
        <f t="shared" si="2"/>
        <v>49</v>
      </c>
      <c r="E49" s="10">
        <f t="shared" si="2"/>
        <v>56</v>
      </c>
      <c r="F49" s="10">
        <f t="shared" si="2"/>
        <v>63</v>
      </c>
      <c r="G49" s="10">
        <f t="shared" si="2"/>
        <v>70</v>
      </c>
      <c r="H49" s="10">
        <f t="shared" si="2"/>
        <v>77</v>
      </c>
      <c r="I49" s="10">
        <f t="shared" si="2"/>
        <v>84</v>
      </c>
      <c r="J49" s="10">
        <f t="shared" si="2"/>
        <v>91</v>
      </c>
      <c r="K49" s="10">
        <f t="shared" si="2"/>
        <v>98</v>
      </c>
      <c r="L49" s="10">
        <f t="shared" si="2"/>
        <v>105</v>
      </c>
      <c r="M49" s="10">
        <f t="shared" si="2"/>
        <v>112</v>
      </c>
      <c r="N49" s="10">
        <f t="shared" si="2"/>
        <v>119</v>
      </c>
      <c r="O49" s="10">
        <f t="shared" si="2"/>
        <v>126</v>
      </c>
      <c r="P49" s="10">
        <f t="shared" si="2"/>
        <v>133</v>
      </c>
      <c r="Q49" s="10">
        <f t="shared" si="2"/>
        <v>140</v>
      </c>
    </row>
    <row r="50" spans="1:17" x14ac:dyDescent="0.3">
      <c r="A50" s="18">
        <v>8</v>
      </c>
      <c r="B50" s="10">
        <f t="shared" si="2"/>
        <v>40</v>
      </c>
      <c r="C50" s="10">
        <f t="shared" si="2"/>
        <v>48</v>
      </c>
      <c r="D50" s="10">
        <f t="shared" si="2"/>
        <v>56</v>
      </c>
      <c r="E50" s="10">
        <f t="shared" si="2"/>
        <v>64</v>
      </c>
      <c r="F50" s="10">
        <f t="shared" si="2"/>
        <v>72</v>
      </c>
      <c r="G50" s="10">
        <f t="shared" si="2"/>
        <v>80</v>
      </c>
      <c r="H50" s="10">
        <f t="shared" si="2"/>
        <v>88</v>
      </c>
      <c r="I50" s="10">
        <f t="shared" si="2"/>
        <v>96</v>
      </c>
      <c r="J50" s="10">
        <f t="shared" si="2"/>
        <v>104</v>
      </c>
      <c r="K50" s="10">
        <f t="shared" si="2"/>
        <v>112</v>
      </c>
      <c r="L50" s="10">
        <f t="shared" si="2"/>
        <v>120</v>
      </c>
      <c r="M50" s="10">
        <f t="shared" si="2"/>
        <v>128</v>
      </c>
      <c r="N50" s="10">
        <f t="shared" si="2"/>
        <v>136</v>
      </c>
      <c r="O50" s="10">
        <f t="shared" si="2"/>
        <v>144</v>
      </c>
      <c r="P50" s="10">
        <f t="shared" si="2"/>
        <v>152</v>
      </c>
      <c r="Q50" s="10">
        <f t="shared" si="2"/>
        <v>160</v>
      </c>
    </row>
    <row r="51" spans="1:17" x14ac:dyDescent="0.3">
      <c r="A51" s="18">
        <v>9</v>
      </c>
      <c r="B51" s="10">
        <f t="shared" si="2"/>
        <v>45</v>
      </c>
      <c r="C51" s="10">
        <f t="shared" si="2"/>
        <v>54</v>
      </c>
      <c r="D51" s="10">
        <f t="shared" si="2"/>
        <v>63</v>
      </c>
      <c r="E51" s="10">
        <f t="shared" si="2"/>
        <v>72</v>
      </c>
      <c r="F51" s="10">
        <f t="shared" si="2"/>
        <v>81</v>
      </c>
      <c r="G51" s="10">
        <f t="shared" si="2"/>
        <v>90</v>
      </c>
      <c r="H51" s="10">
        <f t="shared" si="2"/>
        <v>99</v>
      </c>
      <c r="I51" s="10">
        <f t="shared" si="2"/>
        <v>108</v>
      </c>
      <c r="J51" s="10">
        <f t="shared" si="2"/>
        <v>117</v>
      </c>
      <c r="K51" s="10">
        <f t="shared" si="2"/>
        <v>126</v>
      </c>
      <c r="L51" s="10">
        <f t="shared" si="2"/>
        <v>135</v>
      </c>
      <c r="M51" s="10">
        <f t="shared" si="2"/>
        <v>144</v>
      </c>
      <c r="N51" s="10">
        <f t="shared" si="2"/>
        <v>153</v>
      </c>
      <c r="O51" s="10">
        <f t="shared" si="2"/>
        <v>162</v>
      </c>
      <c r="P51" s="10">
        <f t="shared" si="2"/>
        <v>171</v>
      </c>
      <c r="Q51" s="10">
        <f t="shared" si="2"/>
        <v>180</v>
      </c>
    </row>
    <row r="52" spans="1:17" x14ac:dyDescent="0.3">
      <c r="A52" s="18">
        <v>10</v>
      </c>
      <c r="B52" s="10">
        <f t="shared" si="2"/>
        <v>50</v>
      </c>
      <c r="C52" s="10">
        <f t="shared" si="2"/>
        <v>60</v>
      </c>
      <c r="D52" s="10">
        <f t="shared" si="2"/>
        <v>70</v>
      </c>
      <c r="E52" s="10">
        <f t="shared" si="2"/>
        <v>80</v>
      </c>
      <c r="F52" s="10">
        <f t="shared" si="2"/>
        <v>90</v>
      </c>
      <c r="G52" s="10">
        <f t="shared" si="2"/>
        <v>100</v>
      </c>
      <c r="H52" s="10">
        <f t="shared" si="2"/>
        <v>110</v>
      </c>
      <c r="I52" s="10">
        <f t="shared" si="2"/>
        <v>120</v>
      </c>
      <c r="J52" s="10">
        <f t="shared" si="2"/>
        <v>130</v>
      </c>
      <c r="K52" s="10">
        <f t="shared" si="2"/>
        <v>140</v>
      </c>
      <c r="L52" s="10">
        <f t="shared" si="2"/>
        <v>150</v>
      </c>
      <c r="M52" s="10">
        <f t="shared" si="2"/>
        <v>160</v>
      </c>
      <c r="N52" s="10">
        <f t="shared" si="2"/>
        <v>170</v>
      </c>
      <c r="O52" s="10">
        <f t="shared" si="2"/>
        <v>180</v>
      </c>
      <c r="P52" s="10">
        <f t="shared" si="2"/>
        <v>190</v>
      </c>
      <c r="Q52" s="10">
        <f t="shared" si="2"/>
        <v>200</v>
      </c>
    </row>
    <row r="53" spans="1:17" x14ac:dyDescent="0.3">
      <c r="A53" s="18">
        <v>11</v>
      </c>
      <c r="B53" s="10">
        <f t="shared" si="2"/>
        <v>55</v>
      </c>
      <c r="C53" s="10">
        <f t="shared" si="2"/>
        <v>66</v>
      </c>
      <c r="D53" s="10">
        <f t="shared" si="2"/>
        <v>77</v>
      </c>
      <c r="E53" s="10">
        <f t="shared" si="2"/>
        <v>88</v>
      </c>
      <c r="F53" s="10">
        <f t="shared" si="2"/>
        <v>99</v>
      </c>
      <c r="G53" s="10">
        <f t="shared" si="2"/>
        <v>110</v>
      </c>
      <c r="H53" s="10">
        <f t="shared" si="2"/>
        <v>121</v>
      </c>
      <c r="I53" s="10">
        <f t="shared" si="2"/>
        <v>132</v>
      </c>
      <c r="J53" s="10">
        <f t="shared" si="2"/>
        <v>143</v>
      </c>
      <c r="K53" s="10">
        <f t="shared" si="2"/>
        <v>154</v>
      </c>
      <c r="L53" s="10">
        <f t="shared" si="2"/>
        <v>165</v>
      </c>
      <c r="M53" s="10">
        <f t="shared" si="2"/>
        <v>176</v>
      </c>
      <c r="N53" s="10">
        <f t="shared" si="2"/>
        <v>187</v>
      </c>
      <c r="O53" s="10">
        <f t="shared" si="2"/>
        <v>198</v>
      </c>
      <c r="P53" s="10">
        <f t="shared" si="2"/>
        <v>209</v>
      </c>
      <c r="Q53" s="10">
        <f t="shared" si="2"/>
        <v>220</v>
      </c>
    </row>
    <row r="54" spans="1:17" x14ac:dyDescent="0.3">
      <c r="A54" s="18">
        <v>12</v>
      </c>
      <c r="B54" s="10">
        <f t="shared" si="2"/>
        <v>60</v>
      </c>
      <c r="C54" s="10">
        <f t="shared" si="2"/>
        <v>72</v>
      </c>
      <c r="D54" s="10">
        <f t="shared" si="2"/>
        <v>84</v>
      </c>
      <c r="E54" s="10">
        <f t="shared" si="2"/>
        <v>96</v>
      </c>
      <c r="F54" s="10">
        <f t="shared" si="2"/>
        <v>108</v>
      </c>
      <c r="G54" s="10">
        <f t="shared" si="2"/>
        <v>120</v>
      </c>
      <c r="H54" s="10">
        <f t="shared" si="2"/>
        <v>132</v>
      </c>
      <c r="I54" s="10">
        <f t="shared" si="2"/>
        <v>144</v>
      </c>
      <c r="J54" s="10">
        <f t="shared" si="2"/>
        <v>156</v>
      </c>
      <c r="K54" s="10">
        <f t="shared" si="2"/>
        <v>168</v>
      </c>
      <c r="L54" s="10">
        <f t="shared" si="2"/>
        <v>180</v>
      </c>
      <c r="M54" s="10">
        <f t="shared" si="2"/>
        <v>192</v>
      </c>
      <c r="N54" s="10">
        <f t="shared" si="2"/>
        <v>204</v>
      </c>
      <c r="O54" s="10">
        <f t="shared" si="2"/>
        <v>216</v>
      </c>
      <c r="P54" s="10">
        <f t="shared" si="2"/>
        <v>228</v>
      </c>
      <c r="Q54" s="10">
        <f t="shared" si="2"/>
        <v>240</v>
      </c>
    </row>
    <row r="55" spans="1:17" x14ac:dyDescent="0.3">
      <c r="A55" s="18">
        <v>13</v>
      </c>
      <c r="B55" s="10">
        <f t="shared" si="2"/>
        <v>65</v>
      </c>
      <c r="C55" s="10">
        <f t="shared" si="2"/>
        <v>78</v>
      </c>
      <c r="D55" s="10">
        <f t="shared" si="2"/>
        <v>91</v>
      </c>
      <c r="E55" s="10">
        <f t="shared" si="2"/>
        <v>104</v>
      </c>
      <c r="F55" s="10">
        <f t="shared" si="2"/>
        <v>117</v>
      </c>
      <c r="G55" s="10">
        <f t="shared" si="2"/>
        <v>130</v>
      </c>
      <c r="H55" s="10">
        <f t="shared" si="2"/>
        <v>143</v>
      </c>
      <c r="I55" s="10">
        <f t="shared" si="2"/>
        <v>156</v>
      </c>
      <c r="J55" s="10">
        <f t="shared" si="2"/>
        <v>169</v>
      </c>
      <c r="K55" s="10">
        <f t="shared" si="2"/>
        <v>182</v>
      </c>
      <c r="L55" s="10">
        <f t="shared" si="2"/>
        <v>195</v>
      </c>
      <c r="M55" s="10">
        <f t="shared" si="2"/>
        <v>208</v>
      </c>
      <c r="N55" s="10">
        <f t="shared" si="2"/>
        <v>221</v>
      </c>
      <c r="O55" s="10">
        <f t="shared" si="2"/>
        <v>234</v>
      </c>
      <c r="P55" s="10">
        <f t="shared" si="2"/>
        <v>247</v>
      </c>
      <c r="Q55" s="10">
        <f t="shared" si="2"/>
        <v>260</v>
      </c>
    </row>
    <row r="56" spans="1:17" x14ac:dyDescent="0.3">
      <c r="A56" s="18">
        <v>14</v>
      </c>
      <c r="B56" s="10">
        <f t="shared" si="2"/>
        <v>70</v>
      </c>
      <c r="C56" s="10">
        <f t="shared" si="2"/>
        <v>84</v>
      </c>
      <c r="D56" s="10">
        <f t="shared" si="2"/>
        <v>98</v>
      </c>
      <c r="E56" s="10">
        <f t="shared" si="2"/>
        <v>112</v>
      </c>
      <c r="F56" s="10">
        <f t="shared" si="2"/>
        <v>126</v>
      </c>
      <c r="G56" s="10">
        <f t="shared" si="2"/>
        <v>140</v>
      </c>
      <c r="H56" s="10">
        <f t="shared" si="2"/>
        <v>154</v>
      </c>
      <c r="I56" s="10">
        <f t="shared" si="2"/>
        <v>168</v>
      </c>
      <c r="J56" s="10">
        <f t="shared" si="2"/>
        <v>182</v>
      </c>
      <c r="K56" s="10">
        <f t="shared" si="2"/>
        <v>196</v>
      </c>
      <c r="L56" s="10">
        <f t="shared" si="2"/>
        <v>210</v>
      </c>
      <c r="M56" s="10">
        <f t="shared" si="2"/>
        <v>224</v>
      </c>
      <c r="N56" s="10">
        <f t="shared" si="2"/>
        <v>238</v>
      </c>
      <c r="O56" s="10">
        <f t="shared" si="2"/>
        <v>252</v>
      </c>
      <c r="P56" s="10">
        <f t="shared" si="2"/>
        <v>266</v>
      </c>
      <c r="Q56" s="10">
        <f t="shared" si="2"/>
        <v>280</v>
      </c>
    </row>
    <row r="57" spans="1:17" x14ac:dyDescent="0.3">
      <c r="A57" s="18">
        <v>15</v>
      </c>
      <c r="B57" s="10">
        <f t="shared" si="2"/>
        <v>75</v>
      </c>
      <c r="C57" s="10">
        <f t="shared" ref="B57:Q72" si="3">($A57*C$6)</f>
        <v>90</v>
      </c>
      <c r="D57" s="10">
        <f t="shared" si="3"/>
        <v>105</v>
      </c>
      <c r="E57" s="10">
        <f t="shared" si="3"/>
        <v>120</v>
      </c>
      <c r="F57" s="10">
        <f t="shared" si="3"/>
        <v>135</v>
      </c>
      <c r="G57" s="10">
        <f t="shared" si="3"/>
        <v>150</v>
      </c>
      <c r="H57" s="10">
        <f t="shared" si="3"/>
        <v>165</v>
      </c>
      <c r="I57" s="10">
        <f t="shared" si="3"/>
        <v>180</v>
      </c>
      <c r="J57" s="10">
        <f t="shared" si="3"/>
        <v>195</v>
      </c>
      <c r="K57" s="10">
        <f t="shared" si="3"/>
        <v>210</v>
      </c>
      <c r="L57" s="10">
        <f t="shared" si="3"/>
        <v>225</v>
      </c>
      <c r="M57" s="10">
        <f t="shared" si="3"/>
        <v>240</v>
      </c>
      <c r="N57" s="10">
        <f t="shared" si="3"/>
        <v>255</v>
      </c>
      <c r="O57" s="10">
        <f t="shared" si="3"/>
        <v>270</v>
      </c>
      <c r="P57" s="10">
        <f t="shared" si="3"/>
        <v>285</v>
      </c>
      <c r="Q57" s="10">
        <f t="shared" si="3"/>
        <v>300</v>
      </c>
    </row>
    <row r="58" spans="1:17" x14ac:dyDescent="0.3">
      <c r="A58" s="18">
        <v>16</v>
      </c>
      <c r="B58" s="10">
        <f t="shared" si="3"/>
        <v>80</v>
      </c>
      <c r="C58" s="10">
        <f t="shared" si="3"/>
        <v>96</v>
      </c>
      <c r="D58" s="10">
        <f t="shared" si="3"/>
        <v>112</v>
      </c>
      <c r="E58" s="10">
        <f t="shared" si="3"/>
        <v>128</v>
      </c>
      <c r="F58" s="10">
        <f t="shared" si="3"/>
        <v>144</v>
      </c>
      <c r="G58" s="10">
        <f t="shared" si="3"/>
        <v>160</v>
      </c>
      <c r="H58" s="10">
        <f t="shared" si="3"/>
        <v>176</v>
      </c>
      <c r="I58" s="10">
        <f t="shared" si="3"/>
        <v>192</v>
      </c>
      <c r="J58" s="10">
        <f t="shared" si="3"/>
        <v>208</v>
      </c>
      <c r="K58" s="10">
        <f t="shared" si="3"/>
        <v>224</v>
      </c>
      <c r="L58" s="10">
        <f t="shared" si="3"/>
        <v>240</v>
      </c>
      <c r="M58" s="10">
        <f t="shared" si="3"/>
        <v>256</v>
      </c>
      <c r="N58" s="10">
        <f t="shared" si="3"/>
        <v>272</v>
      </c>
      <c r="O58" s="10">
        <f t="shared" si="3"/>
        <v>288</v>
      </c>
      <c r="P58" s="10">
        <f t="shared" si="3"/>
        <v>304</v>
      </c>
      <c r="Q58" s="10">
        <f t="shared" si="3"/>
        <v>320</v>
      </c>
    </row>
    <row r="59" spans="1:17" x14ac:dyDescent="0.3">
      <c r="A59" s="18">
        <v>17</v>
      </c>
      <c r="B59" s="10">
        <f t="shared" si="3"/>
        <v>85</v>
      </c>
      <c r="C59" s="10">
        <f t="shared" si="3"/>
        <v>102</v>
      </c>
      <c r="D59" s="10">
        <f t="shared" si="3"/>
        <v>119</v>
      </c>
      <c r="E59" s="10">
        <f t="shared" si="3"/>
        <v>136</v>
      </c>
      <c r="F59" s="10">
        <f t="shared" si="3"/>
        <v>153</v>
      </c>
      <c r="G59" s="10">
        <f t="shared" si="3"/>
        <v>170</v>
      </c>
      <c r="H59" s="10">
        <f t="shared" si="3"/>
        <v>187</v>
      </c>
      <c r="I59" s="10">
        <f t="shared" si="3"/>
        <v>204</v>
      </c>
      <c r="J59" s="10">
        <f t="shared" si="3"/>
        <v>221</v>
      </c>
      <c r="K59" s="10">
        <f t="shared" si="3"/>
        <v>238</v>
      </c>
      <c r="L59" s="10">
        <f t="shared" si="3"/>
        <v>255</v>
      </c>
      <c r="M59" s="10">
        <f t="shared" si="3"/>
        <v>272</v>
      </c>
      <c r="N59" s="10">
        <f t="shared" si="3"/>
        <v>289</v>
      </c>
      <c r="O59" s="10">
        <f t="shared" si="3"/>
        <v>306</v>
      </c>
      <c r="P59" s="10">
        <f t="shared" si="3"/>
        <v>323</v>
      </c>
      <c r="Q59" s="10">
        <f t="shared" si="3"/>
        <v>340</v>
      </c>
    </row>
    <row r="60" spans="1:17" x14ac:dyDescent="0.3">
      <c r="A60" s="18">
        <v>18</v>
      </c>
      <c r="B60" s="10">
        <f t="shared" si="3"/>
        <v>90</v>
      </c>
      <c r="C60" s="10">
        <f t="shared" si="3"/>
        <v>108</v>
      </c>
      <c r="D60" s="10">
        <f t="shared" si="3"/>
        <v>126</v>
      </c>
      <c r="E60" s="10">
        <f t="shared" si="3"/>
        <v>144</v>
      </c>
      <c r="F60" s="10">
        <f t="shared" si="3"/>
        <v>162</v>
      </c>
      <c r="G60" s="10">
        <f t="shared" si="3"/>
        <v>180</v>
      </c>
      <c r="H60" s="10">
        <f t="shared" si="3"/>
        <v>198</v>
      </c>
      <c r="I60" s="10">
        <f t="shared" si="3"/>
        <v>216</v>
      </c>
      <c r="J60" s="10">
        <f t="shared" si="3"/>
        <v>234</v>
      </c>
      <c r="K60" s="10">
        <f t="shared" si="3"/>
        <v>252</v>
      </c>
      <c r="L60" s="10">
        <f t="shared" si="3"/>
        <v>270</v>
      </c>
      <c r="M60" s="10">
        <f t="shared" si="3"/>
        <v>288</v>
      </c>
      <c r="N60" s="10">
        <f t="shared" si="3"/>
        <v>306</v>
      </c>
      <c r="O60" s="10">
        <f t="shared" si="3"/>
        <v>324</v>
      </c>
      <c r="P60" s="10">
        <f t="shared" si="3"/>
        <v>342</v>
      </c>
      <c r="Q60" s="10">
        <f t="shared" si="3"/>
        <v>360</v>
      </c>
    </row>
    <row r="61" spans="1:17" x14ac:dyDescent="0.3">
      <c r="A61" s="18">
        <v>19</v>
      </c>
      <c r="B61" s="10">
        <f t="shared" si="3"/>
        <v>95</v>
      </c>
      <c r="C61" s="10">
        <f t="shared" si="3"/>
        <v>114</v>
      </c>
      <c r="D61" s="10">
        <f t="shared" si="3"/>
        <v>133</v>
      </c>
      <c r="E61" s="10">
        <f t="shared" si="3"/>
        <v>152</v>
      </c>
      <c r="F61" s="10">
        <f t="shared" si="3"/>
        <v>171</v>
      </c>
      <c r="G61" s="10">
        <f t="shared" si="3"/>
        <v>190</v>
      </c>
      <c r="H61" s="10">
        <f t="shared" si="3"/>
        <v>209</v>
      </c>
      <c r="I61" s="10">
        <f t="shared" si="3"/>
        <v>228</v>
      </c>
      <c r="J61" s="10">
        <f t="shared" si="3"/>
        <v>247</v>
      </c>
      <c r="K61" s="10">
        <f t="shared" si="3"/>
        <v>266</v>
      </c>
      <c r="L61" s="10">
        <f t="shared" si="3"/>
        <v>285</v>
      </c>
      <c r="M61" s="10">
        <f t="shared" si="3"/>
        <v>304</v>
      </c>
      <c r="N61" s="10">
        <f t="shared" si="3"/>
        <v>323</v>
      </c>
      <c r="O61" s="10">
        <f t="shared" si="3"/>
        <v>342</v>
      </c>
      <c r="P61" s="10">
        <f t="shared" si="3"/>
        <v>361</v>
      </c>
      <c r="Q61" s="10">
        <f t="shared" si="3"/>
        <v>380</v>
      </c>
    </row>
    <row r="62" spans="1:17" x14ac:dyDescent="0.3">
      <c r="A62" s="18">
        <v>20</v>
      </c>
      <c r="B62" s="10">
        <f t="shared" si="3"/>
        <v>100</v>
      </c>
      <c r="C62" s="10">
        <f t="shared" si="3"/>
        <v>120</v>
      </c>
      <c r="D62" s="10">
        <f t="shared" si="3"/>
        <v>140</v>
      </c>
      <c r="E62" s="10">
        <f t="shared" si="3"/>
        <v>160</v>
      </c>
      <c r="F62" s="10">
        <f t="shared" si="3"/>
        <v>180</v>
      </c>
      <c r="G62" s="10">
        <f t="shared" si="3"/>
        <v>200</v>
      </c>
      <c r="H62" s="10">
        <f t="shared" si="3"/>
        <v>220</v>
      </c>
      <c r="I62" s="10">
        <f t="shared" si="3"/>
        <v>240</v>
      </c>
      <c r="J62" s="10">
        <f t="shared" si="3"/>
        <v>260</v>
      </c>
      <c r="K62" s="10">
        <f t="shared" si="3"/>
        <v>280</v>
      </c>
      <c r="L62" s="10">
        <f t="shared" si="3"/>
        <v>300</v>
      </c>
      <c r="M62" s="10">
        <f t="shared" si="3"/>
        <v>320</v>
      </c>
      <c r="N62" s="10">
        <f t="shared" si="3"/>
        <v>340</v>
      </c>
      <c r="O62" s="10">
        <f t="shared" si="3"/>
        <v>360</v>
      </c>
      <c r="P62" s="10">
        <f t="shared" si="3"/>
        <v>380</v>
      </c>
      <c r="Q62" s="10">
        <f t="shared" si="3"/>
        <v>400</v>
      </c>
    </row>
    <row r="63" spans="1:17" x14ac:dyDescent="0.3">
      <c r="A63" s="18">
        <v>21</v>
      </c>
      <c r="B63" s="10">
        <f t="shared" si="3"/>
        <v>105</v>
      </c>
      <c r="C63" s="10">
        <f t="shared" si="3"/>
        <v>126</v>
      </c>
      <c r="D63" s="10">
        <f t="shared" si="3"/>
        <v>147</v>
      </c>
      <c r="E63" s="10">
        <f t="shared" si="3"/>
        <v>168</v>
      </c>
      <c r="F63" s="10">
        <f t="shared" si="3"/>
        <v>189</v>
      </c>
      <c r="G63" s="10">
        <f t="shared" si="3"/>
        <v>210</v>
      </c>
      <c r="H63" s="10">
        <f t="shared" si="3"/>
        <v>231</v>
      </c>
      <c r="I63" s="10">
        <f t="shared" si="3"/>
        <v>252</v>
      </c>
      <c r="J63" s="10">
        <f t="shared" si="3"/>
        <v>273</v>
      </c>
      <c r="K63" s="10">
        <f t="shared" si="3"/>
        <v>294</v>
      </c>
      <c r="L63" s="10">
        <f t="shared" si="3"/>
        <v>315</v>
      </c>
      <c r="M63" s="10">
        <f t="shared" si="3"/>
        <v>336</v>
      </c>
      <c r="N63" s="10">
        <f t="shared" si="3"/>
        <v>357</v>
      </c>
      <c r="O63" s="10">
        <f t="shared" si="3"/>
        <v>378</v>
      </c>
      <c r="P63" s="10">
        <f t="shared" si="3"/>
        <v>399</v>
      </c>
      <c r="Q63" s="10">
        <f t="shared" si="3"/>
        <v>420</v>
      </c>
    </row>
    <row r="64" spans="1:17" x14ac:dyDescent="0.3">
      <c r="A64" s="18">
        <v>22</v>
      </c>
      <c r="B64" s="10">
        <f t="shared" si="3"/>
        <v>110</v>
      </c>
      <c r="C64" s="10">
        <f t="shared" si="3"/>
        <v>132</v>
      </c>
      <c r="D64" s="10">
        <f t="shared" si="3"/>
        <v>154</v>
      </c>
      <c r="E64" s="10">
        <f t="shared" si="3"/>
        <v>176</v>
      </c>
      <c r="F64" s="10">
        <f t="shared" si="3"/>
        <v>198</v>
      </c>
      <c r="G64" s="10">
        <f t="shared" si="3"/>
        <v>220</v>
      </c>
      <c r="H64" s="10">
        <f t="shared" si="3"/>
        <v>242</v>
      </c>
      <c r="I64" s="10">
        <f t="shared" si="3"/>
        <v>264</v>
      </c>
      <c r="J64" s="10">
        <f t="shared" si="3"/>
        <v>286</v>
      </c>
      <c r="K64" s="10">
        <f t="shared" si="3"/>
        <v>308</v>
      </c>
      <c r="L64" s="10">
        <f t="shared" si="3"/>
        <v>330</v>
      </c>
      <c r="M64" s="10">
        <f t="shared" si="3"/>
        <v>352</v>
      </c>
      <c r="N64" s="10">
        <f t="shared" si="3"/>
        <v>374</v>
      </c>
      <c r="O64" s="10">
        <f t="shared" si="3"/>
        <v>396</v>
      </c>
      <c r="P64" s="10">
        <f t="shared" si="3"/>
        <v>418</v>
      </c>
      <c r="Q64" s="10">
        <f t="shared" si="3"/>
        <v>440</v>
      </c>
    </row>
    <row r="65" spans="1:17" x14ac:dyDescent="0.3">
      <c r="A65" s="18">
        <v>23</v>
      </c>
      <c r="B65" s="10">
        <f t="shared" si="3"/>
        <v>115</v>
      </c>
      <c r="C65" s="10">
        <f t="shared" si="3"/>
        <v>138</v>
      </c>
      <c r="D65" s="10">
        <f t="shared" si="3"/>
        <v>161</v>
      </c>
      <c r="E65" s="10">
        <f t="shared" si="3"/>
        <v>184</v>
      </c>
      <c r="F65" s="10">
        <f t="shared" si="3"/>
        <v>207</v>
      </c>
      <c r="G65" s="10">
        <f t="shared" si="3"/>
        <v>230</v>
      </c>
      <c r="H65" s="10">
        <f t="shared" si="3"/>
        <v>253</v>
      </c>
      <c r="I65" s="10">
        <f t="shared" si="3"/>
        <v>276</v>
      </c>
      <c r="J65" s="10">
        <f t="shared" si="3"/>
        <v>299</v>
      </c>
      <c r="K65" s="10">
        <f t="shared" si="3"/>
        <v>322</v>
      </c>
      <c r="L65" s="10">
        <f t="shared" si="3"/>
        <v>345</v>
      </c>
      <c r="M65" s="10">
        <f t="shared" si="3"/>
        <v>368</v>
      </c>
      <c r="N65" s="10">
        <f t="shared" si="3"/>
        <v>391</v>
      </c>
      <c r="O65" s="10">
        <f t="shared" si="3"/>
        <v>414</v>
      </c>
      <c r="P65" s="10">
        <f t="shared" si="3"/>
        <v>437</v>
      </c>
      <c r="Q65" s="10">
        <f t="shared" si="3"/>
        <v>460</v>
      </c>
    </row>
    <row r="66" spans="1:17" x14ac:dyDescent="0.3">
      <c r="A66" s="18">
        <v>24</v>
      </c>
      <c r="B66" s="10">
        <f t="shared" si="3"/>
        <v>120</v>
      </c>
      <c r="C66" s="10">
        <f t="shared" si="3"/>
        <v>144</v>
      </c>
      <c r="D66" s="10">
        <f t="shared" si="3"/>
        <v>168</v>
      </c>
      <c r="E66" s="10">
        <f t="shared" si="3"/>
        <v>192</v>
      </c>
      <c r="F66" s="10">
        <f t="shared" si="3"/>
        <v>216</v>
      </c>
      <c r="G66" s="10">
        <f t="shared" si="3"/>
        <v>240</v>
      </c>
      <c r="H66" s="10">
        <f t="shared" si="3"/>
        <v>264</v>
      </c>
      <c r="I66" s="10">
        <f t="shared" si="3"/>
        <v>288</v>
      </c>
      <c r="J66" s="10">
        <f t="shared" si="3"/>
        <v>312</v>
      </c>
      <c r="K66" s="10">
        <f t="shared" si="3"/>
        <v>336</v>
      </c>
      <c r="L66" s="10">
        <f t="shared" si="3"/>
        <v>360</v>
      </c>
      <c r="M66" s="10">
        <f t="shared" si="3"/>
        <v>384</v>
      </c>
      <c r="N66" s="10">
        <f t="shared" si="3"/>
        <v>408</v>
      </c>
      <c r="O66" s="10">
        <f t="shared" si="3"/>
        <v>432</v>
      </c>
      <c r="P66" s="10">
        <f t="shared" si="3"/>
        <v>456</v>
      </c>
      <c r="Q66" s="10">
        <f t="shared" si="3"/>
        <v>480</v>
      </c>
    </row>
    <row r="67" spans="1:17" x14ac:dyDescent="0.3">
      <c r="A67" s="18">
        <v>25</v>
      </c>
      <c r="B67" s="10">
        <f t="shared" si="3"/>
        <v>125</v>
      </c>
      <c r="C67" s="10">
        <f t="shared" si="3"/>
        <v>150</v>
      </c>
      <c r="D67" s="10">
        <f t="shared" si="3"/>
        <v>175</v>
      </c>
      <c r="E67" s="10">
        <f t="shared" si="3"/>
        <v>200</v>
      </c>
      <c r="F67" s="10">
        <f t="shared" si="3"/>
        <v>225</v>
      </c>
      <c r="G67" s="10">
        <f t="shared" si="3"/>
        <v>250</v>
      </c>
      <c r="H67" s="10">
        <f t="shared" si="3"/>
        <v>275</v>
      </c>
      <c r="I67" s="10">
        <f t="shared" si="3"/>
        <v>300</v>
      </c>
      <c r="J67" s="10">
        <f t="shared" si="3"/>
        <v>325</v>
      </c>
      <c r="K67" s="10">
        <f t="shared" si="3"/>
        <v>350</v>
      </c>
      <c r="L67" s="10">
        <f t="shared" si="3"/>
        <v>375</v>
      </c>
      <c r="M67" s="10">
        <f t="shared" si="3"/>
        <v>400</v>
      </c>
      <c r="N67" s="10">
        <f t="shared" si="3"/>
        <v>425</v>
      </c>
      <c r="O67" s="10">
        <f t="shared" si="3"/>
        <v>450</v>
      </c>
      <c r="P67" s="10">
        <f t="shared" si="3"/>
        <v>475</v>
      </c>
      <c r="Q67" s="10">
        <f t="shared" si="3"/>
        <v>500</v>
      </c>
    </row>
    <row r="68" spans="1:17" x14ac:dyDescent="0.3">
      <c r="A68" s="18">
        <v>26</v>
      </c>
      <c r="B68" s="10">
        <f t="shared" si="3"/>
        <v>130</v>
      </c>
      <c r="C68" s="10">
        <f t="shared" si="3"/>
        <v>156</v>
      </c>
      <c r="D68" s="10">
        <f t="shared" si="3"/>
        <v>182</v>
      </c>
      <c r="E68" s="10">
        <f t="shared" si="3"/>
        <v>208</v>
      </c>
      <c r="F68" s="10">
        <f t="shared" si="3"/>
        <v>234</v>
      </c>
      <c r="G68" s="10">
        <f t="shared" si="3"/>
        <v>260</v>
      </c>
      <c r="H68" s="10">
        <f t="shared" si="3"/>
        <v>286</v>
      </c>
      <c r="I68" s="10">
        <f t="shared" si="3"/>
        <v>312</v>
      </c>
      <c r="J68" s="10">
        <f t="shared" si="3"/>
        <v>338</v>
      </c>
      <c r="K68" s="10">
        <f t="shared" si="3"/>
        <v>364</v>
      </c>
      <c r="L68" s="10">
        <f t="shared" si="3"/>
        <v>390</v>
      </c>
      <c r="M68" s="10">
        <f t="shared" si="3"/>
        <v>416</v>
      </c>
      <c r="N68" s="10">
        <f t="shared" si="3"/>
        <v>442</v>
      </c>
      <c r="O68" s="10">
        <f t="shared" si="3"/>
        <v>468</v>
      </c>
      <c r="P68" s="10">
        <f t="shared" si="3"/>
        <v>494</v>
      </c>
      <c r="Q68" s="10">
        <f t="shared" si="3"/>
        <v>520</v>
      </c>
    </row>
    <row r="69" spans="1:17" x14ac:dyDescent="0.3">
      <c r="A69" s="18">
        <v>27</v>
      </c>
      <c r="B69" s="10">
        <f t="shared" si="3"/>
        <v>135</v>
      </c>
      <c r="C69" s="10">
        <f t="shared" si="3"/>
        <v>162</v>
      </c>
      <c r="D69" s="10">
        <f t="shared" si="3"/>
        <v>189</v>
      </c>
      <c r="E69" s="10">
        <f t="shared" si="3"/>
        <v>216</v>
      </c>
      <c r="F69" s="10">
        <f t="shared" si="3"/>
        <v>243</v>
      </c>
      <c r="G69" s="10">
        <f t="shared" si="3"/>
        <v>270</v>
      </c>
      <c r="H69" s="10">
        <f t="shared" si="3"/>
        <v>297</v>
      </c>
      <c r="I69" s="10">
        <f t="shared" si="3"/>
        <v>324</v>
      </c>
      <c r="J69" s="10">
        <f t="shared" si="3"/>
        <v>351</v>
      </c>
      <c r="K69" s="10">
        <f t="shared" si="3"/>
        <v>378</v>
      </c>
      <c r="L69" s="10">
        <f t="shared" si="3"/>
        <v>405</v>
      </c>
      <c r="M69" s="10">
        <f t="shared" si="3"/>
        <v>432</v>
      </c>
      <c r="N69" s="10">
        <f t="shared" si="3"/>
        <v>459</v>
      </c>
      <c r="O69" s="10">
        <f t="shared" si="3"/>
        <v>486</v>
      </c>
      <c r="P69" s="10">
        <f t="shared" si="3"/>
        <v>513</v>
      </c>
      <c r="Q69" s="10">
        <f t="shared" si="3"/>
        <v>540</v>
      </c>
    </row>
    <row r="70" spans="1:17" x14ac:dyDescent="0.3">
      <c r="A70" s="18">
        <v>28</v>
      </c>
      <c r="B70" s="10">
        <f t="shared" si="3"/>
        <v>140</v>
      </c>
      <c r="C70" s="10">
        <f t="shared" si="3"/>
        <v>168</v>
      </c>
      <c r="D70" s="10">
        <f t="shared" si="3"/>
        <v>196</v>
      </c>
      <c r="E70" s="10">
        <f t="shared" si="3"/>
        <v>224</v>
      </c>
      <c r="F70" s="10">
        <f t="shared" si="3"/>
        <v>252</v>
      </c>
      <c r="G70" s="10">
        <f t="shared" si="3"/>
        <v>280</v>
      </c>
      <c r="H70" s="10">
        <f t="shared" si="3"/>
        <v>308</v>
      </c>
      <c r="I70" s="10">
        <f t="shared" si="3"/>
        <v>336</v>
      </c>
      <c r="J70" s="10">
        <f t="shared" si="3"/>
        <v>364</v>
      </c>
      <c r="K70" s="10">
        <f t="shared" si="3"/>
        <v>392</v>
      </c>
      <c r="L70" s="10">
        <f t="shared" si="3"/>
        <v>420</v>
      </c>
      <c r="M70" s="10">
        <f t="shared" si="3"/>
        <v>448</v>
      </c>
      <c r="N70" s="10">
        <f t="shared" si="3"/>
        <v>476</v>
      </c>
      <c r="O70" s="10">
        <f t="shared" si="3"/>
        <v>504</v>
      </c>
      <c r="P70" s="10">
        <f t="shared" si="3"/>
        <v>532</v>
      </c>
      <c r="Q70" s="10">
        <f t="shared" si="3"/>
        <v>560</v>
      </c>
    </row>
    <row r="71" spans="1:17" x14ac:dyDescent="0.3">
      <c r="A71" s="18">
        <v>29</v>
      </c>
      <c r="B71" s="10">
        <f t="shared" si="3"/>
        <v>145</v>
      </c>
      <c r="C71" s="10">
        <f t="shared" si="3"/>
        <v>174</v>
      </c>
      <c r="D71" s="10">
        <f t="shared" si="3"/>
        <v>203</v>
      </c>
      <c r="E71" s="10">
        <f t="shared" si="3"/>
        <v>232</v>
      </c>
      <c r="F71" s="10">
        <f t="shared" si="3"/>
        <v>261</v>
      </c>
      <c r="G71" s="10">
        <f t="shared" si="3"/>
        <v>290</v>
      </c>
      <c r="H71" s="10">
        <f t="shared" si="3"/>
        <v>319</v>
      </c>
      <c r="I71" s="10">
        <f t="shared" si="3"/>
        <v>348</v>
      </c>
      <c r="J71" s="10">
        <f t="shared" si="3"/>
        <v>377</v>
      </c>
      <c r="K71" s="10">
        <f t="shared" si="3"/>
        <v>406</v>
      </c>
      <c r="L71" s="10">
        <f t="shared" si="3"/>
        <v>435</v>
      </c>
      <c r="M71" s="10">
        <f t="shared" si="3"/>
        <v>464</v>
      </c>
      <c r="N71" s="10">
        <f t="shared" si="3"/>
        <v>493</v>
      </c>
      <c r="O71" s="10">
        <f t="shared" si="3"/>
        <v>522</v>
      </c>
      <c r="P71" s="10">
        <f t="shared" si="3"/>
        <v>551</v>
      </c>
      <c r="Q71" s="10">
        <f t="shared" si="3"/>
        <v>580</v>
      </c>
    </row>
    <row r="72" spans="1:17" x14ac:dyDescent="0.3">
      <c r="A72" s="18">
        <v>30</v>
      </c>
      <c r="B72" s="10">
        <f t="shared" si="3"/>
        <v>150</v>
      </c>
      <c r="C72" s="10">
        <f t="shared" si="3"/>
        <v>180</v>
      </c>
      <c r="D72" s="10">
        <f t="shared" si="3"/>
        <v>210</v>
      </c>
      <c r="E72" s="10">
        <f t="shared" si="3"/>
        <v>240</v>
      </c>
      <c r="F72" s="10">
        <f t="shared" si="3"/>
        <v>270</v>
      </c>
      <c r="G72" s="10">
        <f t="shared" si="3"/>
        <v>300</v>
      </c>
      <c r="H72" s="10">
        <f t="shared" si="3"/>
        <v>330</v>
      </c>
      <c r="I72" s="10">
        <f t="shared" si="3"/>
        <v>360</v>
      </c>
      <c r="J72" s="10">
        <f t="shared" si="3"/>
        <v>390</v>
      </c>
      <c r="K72" s="10">
        <f t="shared" si="3"/>
        <v>420</v>
      </c>
      <c r="L72" s="10">
        <f t="shared" si="3"/>
        <v>450</v>
      </c>
      <c r="M72" s="10">
        <f t="shared" si="3"/>
        <v>480</v>
      </c>
      <c r="N72" s="10">
        <f t="shared" si="3"/>
        <v>510</v>
      </c>
      <c r="O72" s="10">
        <f t="shared" si="3"/>
        <v>540</v>
      </c>
      <c r="P72" s="10">
        <f t="shared" si="3"/>
        <v>570</v>
      </c>
      <c r="Q72" s="10">
        <f t="shared" si="3"/>
        <v>600</v>
      </c>
    </row>
    <row r="73" spans="1:17" x14ac:dyDescent="0.3">
      <c r="A73" s="18">
        <v>31</v>
      </c>
      <c r="B73" s="10">
        <f t="shared" ref="B73:Q73" si="4">($A73*B$6)</f>
        <v>155</v>
      </c>
      <c r="C73" s="10">
        <f t="shared" si="4"/>
        <v>186</v>
      </c>
      <c r="D73" s="10">
        <f t="shared" si="4"/>
        <v>217</v>
      </c>
      <c r="E73" s="10">
        <f t="shared" si="4"/>
        <v>248</v>
      </c>
      <c r="F73" s="10">
        <f t="shared" si="4"/>
        <v>279</v>
      </c>
      <c r="G73" s="10">
        <f t="shared" si="4"/>
        <v>310</v>
      </c>
      <c r="H73" s="10">
        <f t="shared" si="4"/>
        <v>341</v>
      </c>
      <c r="I73" s="10">
        <f t="shared" si="4"/>
        <v>372</v>
      </c>
      <c r="J73" s="10">
        <f t="shared" si="4"/>
        <v>403</v>
      </c>
      <c r="K73" s="10">
        <f t="shared" si="4"/>
        <v>434</v>
      </c>
      <c r="L73" s="10">
        <f t="shared" si="4"/>
        <v>465</v>
      </c>
      <c r="M73" s="10">
        <f t="shared" si="4"/>
        <v>496</v>
      </c>
      <c r="N73" s="10">
        <f t="shared" si="4"/>
        <v>527</v>
      </c>
      <c r="O73" s="10">
        <f t="shared" si="4"/>
        <v>558</v>
      </c>
      <c r="P73" s="10">
        <f t="shared" si="4"/>
        <v>589</v>
      </c>
      <c r="Q73" s="10">
        <f t="shared" si="4"/>
        <v>620</v>
      </c>
    </row>
  </sheetData>
  <mergeCells count="3">
    <mergeCell ref="A4:Q4"/>
    <mergeCell ref="B5:Q5"/>
    <mergeCell ref="A40:Q40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Stationnement</vt:lpstr>
      <vt:lpstr>Placement de container</vt:lpstr>
      <vt:lpstr>Lift fixe, grue, échaffaudage</vt:lpstr>
      <vt:lpstr>Placement d'un échafaudage</vt:lpstr>
      <vt:lpstr>Stationnement!Afdrukbereik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Johan Cappoen</cp:lastModifiedBy>
  <cp:lastPrinted>2020-09-21T12:55:59Z</cp:lastPrinted>
  <dcterms:created xsi:type="dcterms:W3CDTF">2020-09-18T09:05:56Z</dcterms:created>
  <dcterms:modified xsi:type="dcterms:W3CDTF">2022-02-03T09:50:20Z</dcterms:modified>
</cp:coreProperties>
</file>